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тарые вопросы" sheetId="1" r:id="rId3"/>
    <sheet state="visible" name="новые вопросы" sheetId="2" r:id="rId4"/>
  </sheets>
  <definedNames/>
  <calcPr/>
</workbook>
</file>

<file path=xl/sharedStrings.xml><?xml version="1.0" encoding="utf-8"?>
<sst xmlns="http://schemas.openxmlformats.org/spreadsheetml/2006/main" count="292" uniqueCount="274">
  <si>
    <t>nv</t>
  </si>
  <si>
    <t>Параллелка 2018</t>
  </si>
  <si>
    <t>Вопросы упорядочены лексикографически для быстрого поиска</t>
  </si>
  <si>
    <t>Распределение по типам</t>
  </si>
  <si>
    <t>Предыдущий столбец нужен для печати, если запретят пользоваться
электронными устройствами</t>
  </si>
  <si>
    <t>Зеленым покрашены вопросы, на которые ответ точно верный</t>
  </si>
  <si>
    <r>
      <rPr/>
      <t xml:space="preserve">Правила курса: за каждый верный вариант ответа: +3 балла, за каждый
неверный -3 (хз, почему не +1, -1). </t>
    </r>
    <r>
      <rPr>
        <strike/>
      </rPr>
      <t>По идее лучше всего отмечать
только зеленое для наименьшего риска.</t>
    </r>
    <r>
      <rPr/>
      <t xml:space="preserve"> 
Наверное лучше оранжевые отвечать нет, светло-зеленые - да,
желтые по усмотрению (для вопросов с независимыми ответами).
Для вопросов с зависимыми ответами рисковать имеет смысл, если
в одном из вариантов уверены больше, чем на 50%
</t>
    </r>
  </si>
  <si>
    <t>На остальные вопросы нет уверенности в правильном ответе</t>
  </si>
  <si>
    <t>вопросы с экзамена можно добавлять на следующую вкладку</t>
  </si>
  <si>
    <t>Раскраска ответов</t>
  </si>
  <si>
    <t>ответ верный</t>
  </si>
  <si>
    <t>похоже, что ответ верный</t>
  </si>
  <si>
    <t>спорный ответ</t>
  </si>
  <si>
    <t>похоже, что ответ неверный</t>
  </si>
  <si>
    <t>ответ неверный</t>
  </si>
  <si>
    <t>не просмотрен</t>
  </si>
  <si>
    <t>BAD</t>
  </si>
  <si>
    <t>Вопрос</t>
  </si>
  <si>
    <t>Ответ</t>
  </si>
  <si>
    <t>Пруфы</t>
  </si>
  <si>
    <t>В основном графические ускорители применяются для</t>
  </si>
  <si>
    <t>обработки видео</t>
  </si>
  <si>
    <t>обработки изображений</t>
  </si>
  <si>
    <t>написания рекурсивных алогритмов</t>
  </si>
  <si>
    <t>файлового ввода-вывода</t>
  </si>
  <si>
    <t>работы с базами данных</t>
  </si>
  <si>
    <t>вычислений общего назначения</t>
  </si>
  <si>
    <t>В каком численном методе, используемом в коде квантовой
динамики, скрыто главное ограничение масштабируемости</t>
  </si>
  <si>
    <t>Быстрое преобразование Фурье</t>
  </si>
  <si>
    <t>O(nlogn)</t>
  </si>
  <si>
    <t>"1?точно 1, поскольку в пересдаче был вопрос “почему бфп - главное ограничение масштабируемости на bluegene”
Еще мнения?"
Из прошлого года
*** скиньте в чат инфу по пересде)</t>
  </si>
  <si>
    <t>Перемножение матрицы на вектор</t>
  </si>
  <si>
    <t>O(n^2)</t>
  </si>
  <si>
    <t>Вычисление матрицы перекрытия</t>
  </si>
  <si>
    <t>https://habrahabr.ru/post/324152/
 тут сказано что фурье с перекрытиями это плохо</t>
  </si>
  <si>
    <t>Масштабируемость показывает, как меняется время решения задачи с 
увеличением количества процессоров (или вычислительных узлов) при неизменном общем объёме задачи.
 Не обязана зависеть от сложности вычислений.</t>
  </si>
  <si>
    <t>Выберете все верные утверждения отностительно следующего кода
при условии, что st1, st2 отличны от потока по умолчанию, а ядро
меняет массив arr1:
строка1-cudaMemcpyAsync(arr1, arr2, count, cudaMemcpyHostToDevice, st1);
строка2-kernel&lt;&lt;&lt;count / 256, 256, 0, st2&gt;&gt;&gt;(arr1, arr3, count);
строка3-cudaMemcpyAsync(arr2, arr1, count, cudaMemcpyDeviceToHost, st1);</t>
  </si>
  <si>
    <t>Значения элементов массива arr2 после завершения функции в строке3 будут совпадать со значениями
элементов массива arr1, полученные после завершения функции в строке2</t>
  </si>
  <si>
    <t>ядро выполнится параллельно с копированиями в строке1 и строке3</t>
  </si>
  <si>
    <t>ядро выполнится только после завершения копирования в строке1</t>
  </si>
  <si>
    <t>копирование в строке3 выполнится только после копирования в строке1</t>
  </si>
  <si>
    <t>Значения элементов массива arr2 после завершения функции в строке3 будут совпадать со значениями
элементов массива arr1, полученные после завершения функции в строке1</t>
  </si>
  <si>
    <t>Выберете все верные утверждения отностительно следующего кода
при условии, что st1, st2 отличны от потока по умолчанию, а ядро
меняет массив arr1:
строка1-cudaMemcpy(arr1, arr2, count, cudaMemcpyHostToDevice);
строка2-kernel&lt;&lt;&lt;count / 256, 256, 0, st2&gt;&gt;&gt;(arr1, arr3, count);
Строка3-cudaMemcpyAsync(arr2, arr1, count, cudaMemcpyDeviceToHost, st1);</t>
  </si>
  <si>
    <t>ядро выполнится параллельно с копированиями в строке3</t>
  </si>
  <si>
    <t>не верно, первая операция блокирующая. только параллельно 3
**Вариант ответа исправлен 'копирования в строке1 и строке3'-&gt;
'копирования в строке3'**
*** тогда верно</t>
  </si>
  <si>
    <t>А не зависит ли синхронность выполнения 1 строки от count
Из лекций:
Чтобы GPU больше времени работало в фоновом режиме,
параллельно с CPU, некоторые вызовы являются асинхронными
К таким вызовам относятся:
Копирование с хоста на устройство менее 64KB
(лекция 2 по CUDA, с.20)
если операция синхронная, то все верно отмечено</t>
  </si>
  <si>
    <t>будет асинхронно только с CPU, но не с другими GPU командами</t>
  </si>
  <si>
    <t>верно</t>
  </si>
  <si>
    <t>неверно, ядро может поменять массив во время копирования же</t>
  </si>
  <si>
    <t>неверно, аналогично</t>
  </si>
  <si>
    <t>Выберите верные (-ое) утверждения (-е)</t>
  </si>
  <si>
    <t>С/к “Ломоносов” имеет гибридную архитектуру</t>
  </si>
  <si>
    <t>Вычислительные узлы IBM BlueGene Имеют двунаправленные связи с шестью соседями</t>
  </si>
  <si>
    <t>т.к. в IBM BlueGene поддерживается топология трёхмерного тора + https://parallel.ru/vvv/tor.html</t>
  </si>
  <si>
    <t>IBM Blue Gene/P позволяет запускать программы с использованием GPU</t>
  </si>
  <si>
    <t>Домашний каталог каждого пользователя с/к Ломоносов виден на любом вычислительном узле</t>
  </si>
  <si>
    <t>Тут что? 
*** Лекция 2 стр 10 схема</t>
  </si>
  <si>
    <t>домашний каталог == основное,
 scratch == lustre - lдоступ отовсюду</t>
  </si>
  <si>
    <t>Двухмерный алгоритм разбиения прямоугольной области имеет преимущество
над всеми одномерными вариантами, поскольку</t>
  </si>
  <si>
    <t>позволяет значительно уменьшать объем оперативной памяти, необходимой каждому вычислительному
узлу</t>
  </si>
  <si>
    <t>позволяет существенно уменьшить общий объем транзакций в процессе взаимодействия 
вычислительных узлов</t>
  </si>
  <si>
    <t>позволяет существенно уменьшить объем вычислительной работы, которой должен
выполнить каждый процесс</t>
  </si>
  <si>
    <t>не обладает ни одним из перечисленных выше свойств</t>
  </si>
  <si>
    <t>Какие опции команды sbatch позволяют ограничить количество
выделенных GPU-карт при выбранном определенном количестве
узлов</t>
  </si>
  <si>
    <t>никакими, нам будут доступны все GPU-карты, выделенных задаче узлов</t>
  </si>
  <si>
    <t>-gpu 1</t>
  </si>
  <si>
    <t>нет такой опции</t>
  </si>
  <si>
    <t>https://docs.google.com/document/d/1GVDQAW2KlgG1WPd6DtgKDE1ijgANCrWQQIVxB9WQqh4/edit</t>
  </si>
  <si>
    <t>-s gpu 0</t>
  </si>
  <si>
    <t>-s, --share share nodes with other jobs</t>
  </si>
  <si>
    <t>-p gpu 1</t>
  </si>
  <si>
    <t>-p, --partition=partition partition requested</t>
  </si>
  <si>
    <t>Какие уравнения используются для описания осредненных
характеристик турбулентных течений</t>
  </si>
  <si>
    <t>Уравнения Рейнольдса</t>
  </si>
  <si>
    <t>https://ru.wikipedia.org/wiki/RANS</t>
  </si>
  <si>
    <t>Уравнения Навье-Стокса</t>
  </si>
  <si>
    <t>Уравнения Эйлера</t>
  </si>
  <si>
    <t>Каким параллелизмом обладает фрагмент программы
for (i=1; i&lt;=n; ++i)
for (j=1; j&lt;=m; ++j)
A[i][j] = (A[i – 1][j] * A[i][j – 1]) / 2</t>
  </si>
  <si>
    <t>не обладает</t>
  </si>
  <si>
    <t>другим</t>
  </si>
  <si>
    <t>скошенным</t>
  </si>
  <si>
    <t>конечным</t>
  </si>
  <si>
    <t>координатным</t>
  </si>
  <si>
    <t>Каков порядок вычислительной мощности алгоритма перемножения
плотных квадратных матриц?</t>
  </si>
  <si>
    <t>правильного ответа нет</t>
  </si>
  <si>
    <t>O(n^3)</t>
  </si>
  <si>
    <t>O(n)</t>
  </si>
  <si>
    <t>https://algowiki-project.org/ru/%D0%93%D0%BB%D0%BE%D1%81%D1%81%D0%B0%D1%80%D0%B8%D0%B9
Вычислительная мощность (computational power) алгоритма равна отношению числа операций к суммарному объему входных и выходных данных. Она показывает, сколько операций приходится на единицу переданных данных. 
Ответ верный, если считаем, что матрицы перемножаются за O(n^3)</t>
  </si>
  <si>
    <t>Какова масштабируемость кодов квантовой молекулярной динамики
на основе теории функционала плотности в зависимости от
количества атомов?
Если считать, что N-количество электронов, M-количество базисных
Векторов в разложении Фурье и M пропорционально N</t>
  </si>
  <si>
    <t>N</t>
  </si>
  <si>
    <t>"Говорят, что N, но без обоснований
Это что вообще за хуйня?
Странно, что наверное масштабируемость должна
расти при увеличении кол-ва электронов и при
большем кол-ве базисных векторов.
Как-то логически кажется, что должно быть от N^2 и больше
"</t>
  </si>
  <si>
    <t>пруф: https://en.wikipedia.org/wiki/SIESTA_(computer_program)</t>
  </si>
  <si>
    <t>N^3</t>
  </si>
  <si>
    <t>N^4</t>
  </si>
  <si>
    <t>Какое свойство процессора наиболее важно для вычислительных
задач</t>
  </si>
  <si>
    <t>Главное – максимальная теоретическая производительность в Гфлопс-ах</t>
  </si>
  <si>
    <t>Иметь высокую пропускную способность подсистемы памяти – память должна успевать
предоставлять процессору данные, над которыми он работает</t>
  </si>
  <si>
    <t>Иметь как можно больше однородных ядер, чтобы можно было эффективно
распараллелить алгоритм</t>
  </si>
  <si>
    <t>Обеспечивать широкие возможности SIMD-ификации кода – использование векторизации
дает большой реальный прирост</t>
  </si>
  <si>
    <t>это зависит от конкретного приложения – у всех разные требования</t>
  </si>
  <si>
    <t>Коммуникационная сеть “дерево” Blue Gene/P используется для</t>
  </si>
  <si>
    <t>для доступа к файловой системе</t>
  </si>
  <si>
    <t>для выполнения 2-ух точечных передач большого объема</t>
  </si>
  <si>
    <t>очень спорно</t>
  </si>
  <si>
    <t>Лекции: дерево используется для коммуникации один-ко-всем</t>
  </si>
  <si>
    <t>выполнения коллективных операций MPI при соблюдении определенных условий</t>
  </si>
  <si>
    <t>При каких, например, условиях? http://hpc.cmc.msu.ru/bgp/development/networks#collective - тут сказано просто про коллективные</t>
  </si>
  <si>
    <t>Из лекций с.20 13 сентября 2017
3-мерный тор
–Используется для обмена
сообщениями между соседними узлами,
а также для многих коллективных
операций
--Коллективная сеть – дерево
–Для глобальной коммуникации один-
ко-всем (broadcast, reduction)
–6.8 ГБ/с на порт
–Соединяет все вычислительные узлы
и узлы ввода-вывода
–Используется для коллективных
операций и коммуникатора
MPI_COMM_WORLD</t>
  </si>
  <si>
    <t>Похоже, что последний пункт предыдущего
столбца является определенным условием
Хотя это не ограничение на операции MPI
Ограничение только на аргумент</t>
  </si>
  <si>
    <t>Если трехмерный тор используется
 для каких-то коллективных операций
 и дерево тоже, то должно быть условие,
 при котором применяется одна арха или
 вторая. Дедукция мать ее</t>
  </si>
  <si>
    <t>Тут больше другое, кажется. там в лекции
 есть еще один пункт:
Высокоскоростная сеть для глобальных 
прерываний–Для MPI_Barrier. То есть для 
MPi_Barrier используется другая сеть, а она 
считается коллективной. Поэтому условие 
может быть: если коллективная операция не
 MPI_Barrier, то используем дерево, иначе - 
высокоскоростную сеть (хз, какая у него там 
топология, на слайде "звезда")</t>
  </si>
  <si>
    <t>выполнения любых коллективных операций MPI</t>
  </si>
  <si>
    <t>Пруф?</t>
  </si>
  <si>
    <t>Не любых! Для выполнения MPI_Barrier используется высокоскоростная сеть</t>
  </si>
  <si>
    <t xml:space="preserve">Краевая задача </t>
  </si>
  <si>
    <t>является смешанной краевой задачей для уравнения параболического типа</t>
  </si>
  <si>
    <t>является задачей Дирихле для уравнения Пуассона</t>
  </si>
  <si>
    <t>http://allformgsu.ru/load/informatika/zadacha_dirikhle_dlja_uravnenija_puassona/204-1-0-692</t>
  </si>
  <si>
    <t>является задачей трикоми для уравнения Бицадзе-Самарского</t>
  </si>
  <si>
    <t>является задачей Неймана для уравнения Лапласа</t>
  </si>
  <si>
    <t>Максимальное число потоков, которые можно запустить на одном
узле Blue Gene/P</t>
  </si>
  <si>
    <t>четыре микропроцессорных ядра PowerPC 450 (4-way SMP)</t>
  </si>
  <si>
    <t>ну на ядре может быть и больше тредов, но ответ верный</t>
  </si>
  <si>
    <t>Число потоков не ограничено</t>
  </si>
  <si>
    <t>Максимальный объем доступной памяти достигается при запуске
параллельных программ Blue Gene/P в режиме</t>
  </si>
  <si>
    <t>не зависит от режима запуска</t>
  </si>
  <si>
    <t>DUAL</t>
  </si>
  <si>
    <t>SMP</t>
  </si>
  <si>
    <t xml:space="preserve">http://hpc.cmc.msu.ru/bgp/jobs/modes - цитата:
В каждом из режимов MPI-процессам доступен приблизительно следующий объем памяти:
VN — 472 МБ
DUAL — 978 МБ
SMP — 1992 МБ
</t>
  </si>
  <si>
    <t>VN</t>
  </si>
  <si>
    <t>Метод скорейшего спуска</t>
  </si>
  <si>
    <t>является одношаговым итерационным методом вариационного типа</t>
  </si>
  <si>
    <t>является прямым методом решения системы линейных алгебраических уравнений</t>
  </si>
  <si>
    <t>является методом конечных итераций, поскольку за конечное количество итераций позволяет получить
точное решение при условии, что все действия совершаются без ошибок округления</t>
  </si>
  <si>
    <t>не предназначен для решения СЛАУ</t>
  </si>
  <si>
    <t>Отметьте все верные конфигурации запуска ядра</t>
  </si>
  <si>
    <t>kernel&lt;&lt;&lt;dim3(5, 1, 1), dim3(32, 4), 0, 0&gt;&gt;&gt;()</t>
  </si>
  <si>
    <t>kernel&lt;&lt;&lt;dim3(5, 78), dim3(2, 5, 11), 0&gt;&gt;&gt;()</t>
  </si>
  <si>
    <t>kernel&lt;&lt;&lt;16, dim3(1, 50, 80)&gt;&gt;&gt;()</t>
  </si>
  <si>
    <t>неверно, потому что в архитеркуре Ферми размер блока не может превышать 1024 нити (1536 на SM) (а тут второй параметр - 50*80)</t>
  </si>
  <si>
    <t>1024 в лекциях было, 1536 это другое</t>
  </si>
  <si>
    <t>kernel&lt;&lt;&lt;1, 1, 5, -1&gt;&gt;&gt;()</t>
  </si>
  <si>
    <t>почему неверно, из-за -1?</t>
  </si>
  <si>
    <t>нет потока под номером -1, должно быть &gt;=0</t>
  </si>
  <si>
    <t>Kernel&lt;&lt;&lt;0, 45, 0, 0&gt;&gt;&gt;()</t>
  </si>
  <si>
    <t>?</t>
  </si>
  <si>
    <t>вроде нельзя запускать с нулевым размером грида и блока (первый и второй параметры запуска)</t>
  </si>
  <si>
    <t>Пруфы?</t>
  </si>
  <si>
    <t>пока только такое https://stackoverflow.com/questions/19022725/running-zero-blocks-in-cuda?rq=1</t>
  </si>
  <si>
    <r>
      <rPr/>
      <t xml:space="preserve">наверное лучше не отмечать. </t>
    </r>
    <r>
      <rPr>
        <strike/>
      </rPr>
      <t>Риск будет 3 балла вместо 6</t>
    </r>
  </si>
  <si>
    <t>при запуске будет cudaError 9 invalid configuration argument</t>
  </si>
  <si>
    <t>запускается, выполняется как на 1,
но не проверялось на ошибку.</t>
  </si>
  <si>
    <t>#include &lt;stdio.h&gt;</t>
  </si>
  <si>
    <t>Отметьте все верные утверждения про данный запуск ядра:
Kernel&lt;&lt;&lt;512, dim3(32, 4), 0, 0&gt;&gt;&gt;</t>
  </si>
  <si>
    <t>-</t>
  </si>
  <si>
    <t>#include &lt;stdlib.h&gt;</t>
  </si>
  <si>
    <t>Запуск ядра выполнится асинхронно</t>
  </si>
  <si>
    <t>+</t>
  </si>
  <si>
    <t>Асинхронность лекции
К таким вызовам относятся:
 Запуски ядер ( если CUDA_LAUNCH_BLOCKING не установлена на 1)</t>
  </si>
  <si>
    <t>ядро будет использовать 256*256 нитей</t>
  </si>
  <si>
    <t>"=512*32*4"</t>
  </si>
  <si>
    <t>__global__ void foo(int *ptr)</t>
  </si>
  <si>
    <t>ядро будет запущено в потоке по умолчанию</t>
  </si>
  <si>
    <t>default_stream = 0</t>
  </si>
  <si>
    <t>{</t>
  </si>
  <si>
    <t>Запуск ядра выполнится синхронно</t>
  </si>
  <si>
    <t>*ptr = 7;</t>
  </si>
  <si>
    <t>ядро будет использовать 512 нитей</t>
  </si>
  <si>
    <t xml:space="preserve">
</t>
  </si>
  <si>
    <t>}</t>
  </si>
  <si>
    <t xml:space="preserve"> Отметьте все верные факты про вызов данной функции
cudaMemcpyAsync(array2, array1, count, cudaMemcpyHostToDevice):</t>
  </si>
  <si>
    <t>Копируется count байт</t>
  </si>
  <si>
    <t>Операция асинхронна, выполняется в потоке stream</t>
  </si>
  <si>
    <t>int main(void)</t>
  </si>
  <si>
    <t>Происходит копирование данных с ГПУ на ЦПУ</t>
  </si>
  <si>
    <t>Происходит копирование данных с ГПУ на ГПУ</t>
  </si>
  <si>
    <t>foo«&lt;1,1»&gt;(0);</t>
  </si>
  <si>
    <t>cudaMemcpyAsync( dst, src, size, dir, stream)</t>
  </si>
  <si>
    <t>Происходит копирование данных с ЦПУ на ГПУ</t>
  </si>
  <si>
    <t>// make the host block until the device is finished with foo</t>
  </si>
  <si>
    <t>Операция асинхронна, выплоняется в потоке по умолчанию</t>
  </si>
  <si>
    <t>вроде бы в потоке по умолчанию ничего не может
 выполняться асинхронно
 (http://www2.sscc.ru/Seminars/Docum/NVIDIA%20CUDA-2014/CUDA%20Streams.pdf
 слайд 4 "нулевой поток")</t>
  </si>
  <si>
    <t>не дочитал слайд?)</t>
  </si>
  <si>
    <t>cudaDeviceSynchronize();</t>
  </si>
  <si>
    <t>Происходит копирование данных из массива array2 в массив array1</t>
  </si>
  <si>
    <t>Отметьте все верные факты про технологию CUDA:</t>
  </si>
  <si>
    <t>CUDA является расширением стандартного языка Fortran</t>
  </si>
  <si>
    <t>В лекциях ничего не вижу про fortran</t>
  </si>
  <si>
    <t>А на сайте есть https://developer.nvidia.com/cuda-fortran</t>
  </si>
  <si>
    <t>// check for error</t>
  </si>
  <si>
    <t>CUDA является новым языком программирования на базе C/C++</t>
  </si>
  <si>
    <t>cudaError_t error = cudaGetLastError();</t>
  </si>
  <si>
    <t>Это программно-аппаратная архитектура параллельных вычислений, позволяющая значительно
ускорить код с использованием любых GPU</t>
  </si>
  <si>
    <t>if(error != cudaSuccess)</t>
  </si>
  <si>
    <t>CUDA является расширением стандартных языков Java/C#/Python</t>
  </si>
  <si>
    <t>CUDA является расширением стандартных языков C/C++</t>
  </si>
  <si>
    <t>// print the CUDA error message and exit</t>
  </si>
  <si>
    <t>Это программно-аппаратная архитектура параллельных вычислений, позволяющая значительно
ускорить код с использованием любых GPU Nvidia</t>
  </si>
  <si>
    <t>А слово "любых" никого не смущает? CUDA на древних картах нету</t>
  </si>
  <si>
    <t>говно вопрос</t>
  </si>
  <si>
    <t>printf("CUDA error: %s\n", cudaGetErrorString(error));</t>
  </si>
  <si>
    <t>Отметьте все неверные конфигурации запуска ядра</t>
  </si>
  <si>
    <t>kernel&lt;&lt;&lt;75, 0, 0, 0&gt;&gt;&gt;()</t>
  </si>
  <si>
    <t>Ограничение параметров у dim3 x, y, z&gt;=0?</t>
  </si>
  <si>
    <t>да, там uint</t>
  </si>
  <si>
    <t>если вы запустите такое ядро вам вернется cudaError 9 invalid configuration argument</t>
  </si>
  <si>
    <t>exit(-1);</t>
  </si>
  <si>
    <t>kernel&lt;&lt;&lt;dim3(5, 55, 1, 1), dim3(32, 4), 0, 0&gt;&gt;&gt;()</t>
  </si>
  <si>
    <t>У dim3 нет конструктора от 4 аргументов</t>
  </si>
  <si>
    <t>kernel&lt;&lt;&lt;dim3(-11), dim3(1), 0&gt;&gt;&gt;()</t>
  </si>
  <si>
    <t>Kernel&lt;&lt;&lt;1, 1024&gt;&gt;&gt;()</t>
  </si>
  <si>
    <t>return 0;</t>
  </si>
  <si>
    <t>kernel&lt;&lt;&lt;dim3(13, 55, 1), dim3(32, 5, 4), 0&gt;&gt;&gt;()</t>
  </si>
  <si>
    <t>Почему явные итерационные методы успешны для решения задачи на
собственные значения на суперкомпьютере BlueGene/P?</t>
  </si>
  <si>
    <t>Неявные итерационные методы показывают более низкую точность вычислений</t>
  </si>
  <si>
    <t>Существуют эффективные методы распараллеливания перемножения матрицы на вектор с учетом
параллельного быстрого преобразования Фурье</t>
  </si>
  <si>
    <t>Для прямых методов нельзя эффективно использовать параллельное быстрое преобразование Фурье</t>
  </si>
  <si>
    <t>Разностный оператор Лапласа на равномерной прямоугольной сетке
определяется равенством</t>
  </si>
  <si>
    <t>отличным от перечисленных выше</t>
  </si>
  <si>
    <t>С каким количеством процессоров непосредственно связан каждый
вычислительный узел Blue Gene/ коммуникационной сетью решетка</t>
  </si>
  <si>
    <t>http://hpc.cmc.msu.ru/bgp
"вычислительный узел имеет двунаправленные связи с шестью соседями"</t>
  </si>
  <si>
    <t>Это если тор,
но тор только в случае &gt;512 узлов, 
иначе просто решетка, в которой, 
наверное 3-6 связей, НЕТ?</t>
  </si>
  <si>
    <t>у bgp мин-продаваемая конфигурация была 512  узлов(1 стойка)</t>
  </si>
  <si>
    <t>Укажите правильный (правильные) ответ (ответы):</t>
  </si>
  <si>
    <t>Метод прямого численного моделирования (DNS) турбулентности разрешает только небольшие
пространственные масштабы</t>
  </si>
  <si>
    <t>Метод прямого численного моделирования (DNS) турбулентности разрешает все пространственные
масштабы</t>
  </si>
  <si>
    <t xml:space="preserve">http://poznayka.org/s99124t1.html
Теоретически возможно непосредственно разрешать весь спектр турбулентных масштабов с использованием прямого численного моделирования (DNS). </t>
  </si>
  <si>
    <t>LES моделирует все возможные пространственные масштабы</t>
  </si>
  <si>
    <t>LES моделирует только достаточно крупные вихревые структуры</t>
  </si>
  <si>
    <t>LES == Метод крупных вихрей, логично</t>
  </si>
  <si>
    <t>Указать неверное утверждение. Метод сопряженных градиентов</t>
  </si>
  <si>
    <t>является итерационным методом проекционного типа, предназначенным для решения системы линейных алгебраических уравнений (СЛАУ) с симметричной положительно определённой матрицей</t>
  </si>
  <si>
    <t>является обобщением метода скорейшего спуска</t>
  </si>
  <si>
    <t>сходится к точному решению любой системы линейных алгебраический уравнений с квадратной
невырожденной матрицей</t>
  </si>
  <si>
    <t>это точно неверно, раз указать нужно 1 утверждение, значит остальное все верно</t>
  </si>
  <si>
    <t>позволяет получить точное решение симметричной положительно определенной СЛАУ за конечное
количество итераций при условии, что все действия совершаются без ошибок</t>
  </si>
  <si>
    <t>Что является причиной возникновения турбулентности?</t>
  </si>
  <si>
    <t>Гидродинамические неустойчивости</t>
  </si>
  <si>
    <t>Политическая нестабильности на ближнем востоке</t>
  </si>
  <si>
    <t>проверил, это точно не причина http://valdaiclub.com/files/11790/</t>
  </si>
  <si>
    <t>Случайные внешние силы</t>
  </si>
  <si>
    <t>https://ru.wikipedia.org/wiki/%D0%A2%D1%83%D1%80%D0%B1%D1%83%D0%BB%D0%B5%D0%BD%D1%82%D0%BD%D0%BE%D1%81%D1%82%D1%8C 
 тут есть про случайные силы</t>
  </si>
  <si>
    <t>ЧТо такое число Рейнольдса</t>
  </si>
  <si>
    <t>отношение сил инерции к силам вязкости</t>
  </si>
  <si>
    <t>https://ru.wikipedia.org/wiki/%D0%A7%D0%B8%D1%81%D0%BB%D0%BE_%D0%A0%D0%B5%D0%B9%D0%BD%D0%BE%D0%BB%D1%8C%D0%B4%D1%81%D0%B0</t>
  </si>
  <si>
    <t>отношение вязкости к инерции</t>
  </si>
  <si>
    <t>Отметьте верные утверждения:</t>
  </si>
  <si>
    <t>1) MPI-процесс имеет непосредственный доступ в память процесса -</t>
  </si>
  <si>
    <t>2) Функции MPI реализуют многопоточное распараллеливание программ</t>
  </si>
  <si>
    <t>3) Помимо передачи сообщений MPI обеспечивает синхронизацию передачи данных</t>
  </si>
  <si>
    <t>4) MPI программа может обращаться к GPU</t>
  </si>
  <si>
    <t>https://habrahabr.ru/post/150701/</t>
  </si>
  <si>
    <t>Какие приложения можно запускать на Bluegene</t>
  </si>
  <si>
    <t>OpenMP + CUDA
OpenMP + MPI (+)
OpenMP + threads
&lt;&lt;еще какой-то вариант&gt;&gt;</t>
  </si>
  <si>
    <t xml:space="preserve">Сколько процессов можно запустить
на 1024 узлах bluegene
</t>
  </si>
  <si>
    <t>4096+
2048
1024
512
...</t>
  </si>
  <si>
    <t>CudaMalloc(&amp;arr2, ...)
arr3 = malloc()
CudaMemCpyAsync(arr3, arr2, 0, что-тоDEFAULT)</t>
  </si>
  <si>
    <t xml:space="preserve">3 операция синхронна
3 операция асинхронна
копирование GPU-&gt;CPU
копирование CPU-&gt;GPU
...еще что-то
</t>
  </si>
  <si>
    <r>
      <rPr>
        <rFont val="Arial"/>
        <sz val="10.0"/>
      </rPr>
      <t xml:space="preserve">Выберете все верные утверждения отностительно следующего кода
при условии, что st1, st2 отличны от потока по умолчанию, а ядро
</t>
    </r>
    <r>
      <rPr>
        <rFont val="Arial"/>
        <b/>
        <sz val="10.0"/>
      </rPr>
      <t>не</t>
    </r>
    <r>
      <rPr>
        <rFont val="Arial"/>
        <sz val="10.0"/>
      </rPr>
      <t xml:space="preserve"> меняет массив arr1:
строка1-cudaMemcpy(arr1, arr2, count, cudaMemcpyHostToDevice, st1);
строка2-kernel&lt;&lt;&lt;count / 256, 256, 0, st2&gt;&gt;&gt;(arr1, arr3, count);
строка3-cudaMemcpy(arr2, arr1, count, cudaMemcpyDeviceToHost, st1);</t>
    </r>
  </si>
  <si>
    <t>дерево в BCast используется в коллективных операциях если</t>
  </si>
  <si>
    <t>Указан MPI_COMM_WORLD
&lt;&lt;еще какие-то варианты&gt;&gt;</t>
  </si>
  <si>
    <t>&lt;&lt;Вопрос про метод Шварца&gt;&gt;</t>
  </si>
  <si>
    <t>что практически не влияет на время работы проги с большими графами</t>
  </si>
  <si>
    <t xml:space="preserve">частота проца, L1, кэш последнего уровня, пропускная способность при </t>
  </si>
  <si>
    <t>последовательном доступе, при случайном доступе, пропускная способность сети,</t>
  </si>
  <si>
    <t>количество процессоров, задержка передачи сообщений ...</t>
  </si>
  <si>
    <t xml:space="preserve">Объем памяти доступной процессу в режиме VN </t>
  </si>
  <si>
    <t>512 mb</t>
  </si>
  <si>
    <t>складываем два вектора размера n. Мощность?</t>
  </si>
  <si>
    <t>o(n);3;1;1/3+;0;</t>
  </si>
  <si>
    <t>Что доступно на Блуджине</t>
  </si>
  <si>
    <t>только MPI
MPI+CUDA
MPI+OpenMP
MPI+</t>
  </si>
  <si>
    <t>Отметьте все неверные утверждения в отношении GPu NVidia</t>
  </si>
  <si>
    <t>В чем заключается режим overlap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</si>
</sst>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</font>
    <font/>
    <font>
      <sz val="20.0"/>
      <name val="Arial"/>
    </font>
    <font>
      <sz val="10.0"/>
      <name val="Arial"/>
    </font>
    <font>
      <sz val="11.0"/>
    </font>
    <font>
      <i/>
    </font>
    <font>
      <name val="Arial"/>
    </font>
    <font>
      <color rgb="FF000000"/>
    </font>
    <font>
      <b/>
      <sz val="10.0"/>
      <name val="Arial"/>
    </font>
    <font>
      <u/>
      <color rgb="FF0000FF"/>
    </font>
    <font>
      <sz val="11.0"/>
      <color rgb="FF000000"/>
      <name val="Arial"/>
    </font>
    <font>
      <sz val="10.0"/>
    </font>
    <font>
      <color rgb="FF000000"/>
      <name val="-apple-system"/>
    </font>
    <font>
      <sz val="11.0"/>
      <color rgb="FF222222"/>
      <name val="Sans-serif"/>
    </font>
    <font>
      <sz val="99.0"/>
    </font>
    <font>
      <sz val="9.0"/>
    </font>
  </fonts>
  <fills count="1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CC33"/>
        <bgColor rgb="FF00CC33"/>
      </patternFill>
    </fill>
    <fill>
      <patternFill patternType="solid">
        <fgColor rgb="FF00CC00"/>
        <bgColor rgb="FF00CC00"/>
      </patternFill>
    </fill>
    <fill>
      <patternFill patternType="solid">
        <fgColor rgb="FF66FF99"/>
        <bgColor rgb="FF66FF99"/>
      </patternFill>
    </fill>
    <fill>
      <patternFill patternType="solid">
        <fgColor rgb="FFFFFF00"/>
        <bgColor rgb="FFFFFF00"/>
      </patternFill>
    </fill>
    <fill>
      <patternFill patternType="solid">
        <fgColor rgb="FFFF3333"/>
        <bgColor rgb="FFFF3333"/>
      </patternFill>
    </fill>
    <fill>
      <patternFill patternType="solid">
        <fgColor rgb="FFFFD966"/>
        <bgColor rgb="FFFFD966"/>
      </patternFill>
    </fill>
    <fill>
      <patternFill patternType="solid">
        <fgColor rgb="FFF4CCCC"/>
        <bgColor rgb="FFF4CCCC"/>
      </patternFill>
    </fill>
    <fill>
      <patternFill patternType="solid">
        <fgColor rgb="FFFFCC00"/>
        <bgColor rgb="FFFFCC00"/>
      </patternFill>
    </fill>
    <fill>
      <patternFill patternType="solid">
        <fgColor rgb="FFB6D7A8"/>
        <bgColor rgb="FFB6D7A8"/>
      </patternFill>
    </fill>
    <fill>
      <patternFill patternType="solid">
        <fgColor rgb="FF00FF00"/>
        <bgColor rgb="FF00FF00"/>
      </patternFill>
    </fill>
    <fill>
      <patternFill patternType="solid">
        <fgColor rgb="FFEA9999"/>
        <bgColor rgb="FFEA9999"/>
      </patternFill>
    </fill>
    <fill>
      <patternFill patternType="solid">
        <fgColor rgb="FFF1C232"/>
        <bgColor rgb="FFF1C232"/>
      </patternFill>
    </fill>
    <fill>
      <patternFill patternType="solid">
        <fgColor rgb="FFFF0000"/>
        <bgColor rgb="FFFF0000"/>
      </patternFill>
    </fill>
  </fills>
  <borders count="7">
    <border/>
    <border>
      <left/>
      <right/>
      <top/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shrinkToFit="0" vertical="center" wrapText="0"/>
    </xf>
    <xf borderId="0" fillId="2" fontId="1" numFmtId="0" xfId="0" applyFill="1" applyFont="1"/>
    <xf borderId="1" fillId="3" fontId="3" numFmtId="0" xfId="0" applyAlignment="1" applyBorder="1" applyFill="1" applyFont="1">
      <alignment shrinkToFit="0" vertical="bottom" wrapText="0"/>
    </xf>
    <xf borderId="0" fillId="0" fontId="4" numFmtId="0" xfId="0" applyFont="1"/>
    <xf borderId="0" fillId="0" fontId="5" numFmtId="0" xfId="0" applyAlignment="1" applyFont="1">
      <alignment readingOrder="0"/>
    </xf>
    <xf borderId="2" fillId="4" fontId="3" numFmtId="0" xfId="0" applyAlignment="1" applyBorder="1" applyFill="1" applyFont="1">
      <alignment shrinkToFit="0" vertical="bottom" wrapText="0"/>
    </xf>
    <xf borderId="2" fillId="5" fontId="3" numFmtId="0" xfId="0" applyAlignment="1" applyBorder="1" applyFill="1" applyFont="1">
      <alignment shrinkToFit="0" vertical="bottom" wrapText="0"/>
    </xf>
    <xf borderId="2" fillId="6" fontId="3" numFmtId="0" xfId="0" applyAlignment="1" applyBorder="1" applyFill="1" applyFont="1">
      <alignment shrinkToFit="0" vertical="bottom" wrapText="0"/>
    </xf>
    <xf borderId="3" fillId="0" fontId="6" numFmtId="0" xfId="0" applyAlignment="1" applyBorder="1" applyFont="1">
      <alignment horizontal="right" vertical="bottom"/>
    </xf>
    <xf borderId="2" fillId="7" fontId="3" numFmtId="0" xfId="0" applyAlignment="1" applyBorder="1" applyFill="1" applyFont="1">
      <alignment shrinkToFit="0" vertical="bottom" wrapText="0"/>
    </xf>
    <xf borderId="0" fillId="8" fontId="1" numFmtId="0" xfId="0" applyFill="1" applyFont="1"/>
    <xf borderId="4" fillId="3" fontId="3" numFmtId="0" xfId="0" applyAlignment="1" applyBorder="1" applyFont="1">
      <alignment shrinkToFit="0" vertical="bottom" wrapText="0"/>
    </xf>
    <xf borderId="0" fillId="2" fontId="1" numFmtId="0" xfId="0" applyAlignment="1" applyFont="1">
      <alignment readingOrder="0"/>
    </xf>
    <xf borderId="5" fillId="0" fontId="1" numFmtId="0" xfId="0" applyBorder="1" applyFont="1"/>
    <xf borderId="6" fillId="0" fontId="1" numFmtId="0" xfId="0" applyBorder="1" applyFont="1"/>
    <xf borderId="4" fillId="0" fontId="3" numFmtId="0" xfId="0" applyAlignment="1" applyBorder="1" applyFont="1">
      <alignment readingOrder="0" shrinkToFit="0" vertical="bottom" wrapText="0"/>
    </xf>
    <xf borderId="4" fillId="6" fontId="3" numFmtId="0" xfId="0" applyAlignment="1" applyBorder="1" applyFont="1">
      <alignment readingOrder="0" shrinkToFit="0" vertical="bottom" wrapText="1"/>
    </xf>
    <xf borderId="0" fillId="6" fontId="7" numFmtId="0" xfId="0" applyAlignment="1" applyFont="1">
      <alignment readingOrder="0"/>
    </xf>
    <xf borderId="0" fillId="9" fontId="7" numFmtId="0" xfId="0" applyAlignment="1" applyFill="1" applyFont="1">
      <alignment readingOrder="0"/>
    </xf>
    <xf borderId="2" fillId="10" fontId="3" numFmtId="0" xfId="0" applyAlignment="1" applyBorder="1" applyFill="1" applyFont="1">
      <alignment shrinkToFit="0" vertical="bottom" wrapText="0"/>
    </xf>
    <xf borderId="0" fillId="6" fontId="1" numFmtId="0" xfId="0" applyAlignment="1" applyFont="1">
      <alignment readingOrder="0"/>
    </xf>
    <xf borderId="4" fillId="3" fontId="3" numFmtId="0" xfId="0" applyAlignment="1" applyBorder="1" applyFont="1">
      <alignment readingOrder="0" shrinkToFit="0" vertical="bottom" wrapText="0"/>
    </xf>
    <xf borderId="4" fillId="4" fontId="3" numFmtId="0" xfId="0" applyAlignment="1" applyBorder="1" applyFont="1">
      <alignment readingOrder="0" shrinkToFit="0" vertical="bottom" wrapText="1"/>
    </xf>
    <xf borderId="2" fillId="7" fontId="3" numFmtId="0" xfId="0" applyAlignment="1" applyBorder="1" applyFont="1">
      <alignment shrinkToFit="0" vertical="bottom" wrapText="1"/>
    </xf>
    <xf borderId="4" fillId="4" fontId="8" numFmtId="0" xfId="0" applyAlignment="1" applyBorder="1" applyFont="1">
      <alignment readingOrder="0" shrinkToFit="0" vertical="bottom" wrapText="1"/>
    </xf>
    <xf borderId="2" fillId="4" fontId="3" numFmtId="0" xfId="0" applyAlignment="1" applyBorder="1" applyFont="1">
      <alignment readingOrder="0" shrinkToFit="0" vertical="bottom" wrapText="0"/>
    </xf>
    <xf borderId="0" fillId="11" fontId="1" numFmtId="0" xfId="0" applyAlignment="1" applyFill="1" applyFont="1">
      <alignment readingOrder="0"/>
    </xf>
    <xf borderId="0" fillId="3" fontId="1" numFmtId="0" xfId="0" applyAlignment="1" applyFont="1">
      <alignment readingOrder="0"/>
    </xf>
    <xf borderId="0" fillId="0" fontId="1" numFmtId="0" xfId="0" applyAlignment="1" applyFont="1">
      <alignment readingOrder="0" shrinkToFit="0" wrapText="1"/>
    </xf>
    <xf borderId="0" fillId="12" fontId="1" numFmtId="0" xfId="0" applyAlignment="1" applyFill="1" applyFont="1">
      <alignment readingOrder="0"/>
    </xf>
    <xf borderId="0" fillId="13" fontId="7" numFmtId="0" xfId="0" applyAlignment="1" applyFill="1" applyFont="1">
      <alignment readingOrder="0"/>
    </xf>
    <xf borderId="2" fillId="7" fontId="0" numFmtId="0" xfId="0" applyAlignment="1" applyBorder="1" applyFont="1">
      <alignment shrinkToFit="0" vertical="bottom" wrapText="0"/>
    </xf>
    <xf borderId="4" fillId="4" fontId="3" numFmtId="0" xfId="0" applyAlignment="1" applyBorder="1" applyFont="1">
      <alignment shrinkToFit="0" vertical="bottom" wrapText="1"/>
    </xf>
    <xf borderId="2" fillId="4" fontId="3" numFmtId="0" xfId="0" applyAlignment="1" applyBorder="1" applyFont="1">
      <alignment shrinkToFit="0" vertical="bottom" wrapText="1"/>
    </xf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  <xf borderId="4" fillId="3" fontId="3" numFmtId="0" xfId="0" applyAlignment="1" applyBorder="1" applyFont="1">
      <alignment shrinkToFit="0" vertical="bottom" wrapText="1"/>
    </xf>
    <xf borderId="4" fillId="0" fontId="3" numFmtId="0" xfId="0" applyAlignment="1" applyBorder="1" applyFont="1">
      <alignment shrinkToFit="0" vertical="bottom" wrapText="0"/>
    </xf>
    <xf borderId="2" fillId="7" fontId="3" numFmtId="0" xfId="0" applyAlignment="1" applyBorder="1" applyFont="1">
      <alignment readingOrder="0" shrinkToFit="0" vertical="bottom" wrapText="0"/>
    </xf>
    <xf borderId="0" fillId="3" fontId="11" numFmtId="0" xfId="0" applyAlignment="1" applyFont="1">
      <alignment readingOrder="0"/>
    </xf>
    <xf borderId="0" fillId="3" fontId="4" numFmtId="0" xfId="0" applyFont="1"/>
    <xf borderId="2" fillId="0" fontId="3" numFmtId="0" xfId="0" applyAlignment="1" applyBorder="1" applyFont="1">
      <alignment shrinkToFit="0" vertical="bottom" wrapText="0"/>
    </xf>
    <xf borderId="2" fillId="7" fontId="0" numFmtId="0" xfId="0" applyAlignment="1" applyBorder="1" applyFont="1">
      <alignment horizontal="left" shrinkToFit="0" vertical="bottom" wrapText="0"/>
    </xf>
    <xf borderId="2" fillId="4" fontId="0" numFmtId="0" xfId="0" applyAlignment="1" applyBorder="1" applyFont="1">
      <alignment horizontal="left" shrinkToFit="0" vertical="bottom" wrapText="0"/>
    </xf>
    <xf borderId="4" fillId="4" fontId="3" numFmtId="0" xfId="0" applyAlignment="1" applyBorder="1" applyFont="1">
      <alignment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readingOrder="0" shrinkToFit="0" wrapText="0"/>
    </xf>
    <xf borderId="0" fillId="2" fontId="12" numFmtId="0" xfId="0" applyAlignment="1" applyFont="1">
      <alignment horizontal="left" readingOrder="0"/>
    </xf>
    <xf quotePrefix="1" borderId="0" fillId="2" fontId="1" numFmtId="0" xfId="0" applyAlignment="1" applyFont="1">
      <alignment readingOrder="0"/>
    </xf>
    <xf borderId="2" fillId="6" fontId="3" numFmtId="0" xfId="0" applyAlignment="1" applyBorder="1" applyFont="1">
      <alignment shrinkToFit="0" vertical="bottom" wrapText="1"/>
    </xf>
    <xf borderId="2" fillId="14" fontId="3" numFmtId="0" xfId="0" applyAlignment="1" applyBorder="1" applyFill="1" applyFont="1">
      <alignment shrinkToFit="0" vertical="bottom" wrapText="0"/>
    </xf>
    <xf borderId="4" fillId="15" fontId="3" numFmtId="0" xfId="0" applyAlignment="1" applyBorder="1" applyFill="1" applyFont="1">
      <alignment shrinkToFit="0" vertical="bottom" wrapText="1"/>
    </xf>
    <xf borderId="4" fillId="4" fontId="3" numFmtId="0" xfId="0" applyAlignment="1" applyBorder="1" applyFont="1">
      <alignment readingOrder="0" shrinkToFit="0" vertical="bottom" wrapText="0"/>
    </xf>
    <xf borderId="0" fillId="4" fontId="1" numFmtId="0" xfId="0" applyFont="1"/>
    <xf borderId="0" fillId="7" fontId="1" numFmtId="0" xfId="0" applyAlignment="1" applyFont="1">
      <alignment readingOrder="0"/>
    </xf>
    <xf borderId="2" fillId="4" fontId="3" numFmtId="0" xfId="0" applyAlignment="1" applyBorder="1" applyFont="1">
      <alignment horizontal="left" shrinkToFit="0" vertical="bottom" wrapText="0"/>
    </xf>
    <xf borderId="2" fillId="7" fontId="3" numFmtId="0" xfId="0" applyAlignment="1" applyBorder="1" applyFont="1">
      <alignment horizontal="left" shrinkToFit="0" vertical="bottom" wrapText="0"/>
    </xf>
    <xf borderId="2" fillId="7" fontId="3" numFmtId="0" xfId="0" applyAlignment="1" applyBorder="1" applyFont="1">
      <alignment horizontal="left" shrinkToFit="0" vertical="bottom" wrapText="1"/>
    </xf>
    <xf borderId="0" fillId="2" fontId="13" numFmtId="0" xfId="0" applyAlignment="1" applyFont="1">
      <alignment readingOrder="0"/>
    </xf>
    <xf borderId="2" fillId="7" fontId="3" numFmtId="0" xfId="0" applyAlignment="1" applyBorder="1" applyFont="1">
      <alignment readingOrder="0" shrinkToFit="0" vertical="bottom" wrapText="1"/>
    </xf>
    <xf borderId="4" fillId="5" fontId="3" numFmtId="0" xfId="0" applyAlignment="1" applyBorder="1" applyFont="1">
      <alignment shrinkToFit="0" vertical="bottom" wrapText="0"/>
    </xf>
    <xf borderId="0" fillId="4" fontId="1" numFmtId="0" xfId="0" applyAlignment="1" applyFont="1">
      <alignment readingOrder="0"/>
    </xf>
    <xf borderId="4" fillId="0" fontId="3" numFmtId="0" xfId="0" applyAlignment="1" applyBorder="1" applyFont="1">
      <alignment readingOrder="0" shrinkToFit="0" vertical="bottom" wrapText="1"/>
    </xf>
    <xf borderId="2" fillId="0" fontId="3" numFmtId="0" xfId="0" applyAlignment="1" applyBorder="1" applyFont="1">
      <alignment shrinkToFit="0" vertical="bottom" wrapText="1"/>
    </xf>
    <xf borderId="0" fillId="0" fontId="14" numFmtId="0" xfId="0" applyAlignment="1" applyFont="1">
      <alignment horizontal="center" readingOrder="0" vertical="center"/>
    </xf>
    <xf borderId="0" fillId="0" fontId="1" numFmtId="0" xfId="0" applyAlignment="1" applyFont="1">
      <alignment horizontal="center" readingOrder="0" shrinkToFit="0" vertical="top" wrapText="1"/>
    </xf>
    <xf borderId="0" fillId="0" fontId="11" numFmtId="0" xfId="0" applyAlignment="1" applyFont="1">
      <alignment horizontal="left" readingOrder="0" vertical="center"/>
    </xf>
    <xf borderId="0" fillId="0" fontId="15" numFmtId="0" xfId="0" applyAlignment="1" applyFont="1">
      <alignment horizontal="center" readingOrder="0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4105275</xdr:colOff>
      <xdr:row>105</xdr:row>
      <xdr:rowOff>133350</xdr:rowOff>
    </xdr:from>
    <xdr:ext cx="4276725" cy="10001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document/d/1GVDQAW2KlgG1WPd6DtgKDE1ijgANCrWQQIVxB9WQqh4/edit" TargetMode="External"/><Relationship Id="rId2" Type="http://schemas.openxmlformats.org/officeDocument/2006/relationships/hyperlink" Target="https://ru.wikipedia.org/wiki/RANS" TargetMode="External"/><Relationship Id="rId3" Type="http://schemas.openxmlformats.org/officeDocument/2006/relationships/hyperlink" Target="http://allformgsu.ru/load/informatika/zadacha_dirikhle_dlja_uravnenija_puassona/204-1-0-692" TargetMode="External"/><Relationship Id="rId4" Type="http://schemas.openxmlformats.org/officeDocument/2006/relationships/hyperlink" Target="https://ru.wikipedia.org/wiki/%D0%A7%D0%B8%D1%81%D0%BB%D0%BE_%D0%A0%D0%B5%D0%B9%D0%BD%D0%BE%D0%BB%D1%8C%D0%B4%D1%81%D0%B0" TargetMode="External"/><Relationship Id="rId5" Type="http://schemas.openxmlformats.org/officeDocument/2006/relationships/hyperlink" Target="https://habrahabr.ru/post/150701/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70.29"/>
    <col customWidth="1" min="3" max="3" width="97.29"/>
    <col customWidth="1" min="4" max="4" width="0.43"/>
    <col customWidth="1" min="5" max="5" width="4.57"/>
    <col customWidth="1" min="6" max="6" width="64.57"/>
    <col customWidth="1" min="7" max="7" width="61.86"/>
    <col customWidth="1" min="8" max="8" width="39.29"/>
    <col customWidth="1" min="9" max="9" width="56.57"/>
    <col customWidth="1" min="10" max="10" width="41.57"/>
    <col customWidth="1" min="11" max="28" width="8.71"/>
  </cols>
  <sheetData>
    <row r="1" ht="12.75" customHeight="1">
      <c r="A1" s="1" t="s">
        <v>0</v>
      </c>
      <c r="B1" s="2" t="s">
        <v>1</v>
      </c>
      <c r="D1" s="3"/>
      <c r="E1" s="3"/>
    </row>
    <row r="2" ht="22.5" customHeight="1">
      <c r="B2" t="s">
        <v>2</v>
      </c>
      <c r="C2" s="1" t="s">
        <v>3</v>
      </c>
      <c r="D2" s="3"/>
      <c r="E2" s="3"/>
      <c r="F2" s="1" t="s">
        <v>4</v>
      </c>
    </row>
    <row r="3" ht="21.75" customHeight="1">
      <c r="B3" s="4" t="s">
        <v>5</v>
      </c>
      <c r="C3" s="5">
        <f>SUM(valuesByColor("#00cc33", "#000000", 'старые вопросы'!A15:A142))</f>
        <v>22</v>
      </c>
      <c r="D3" s="3"/>
      <c r="E3" s="3"/>
      <c r="F3" s="1" t="s">
        <v>6</v>
      </c>
    </row>
    <row r="4" ht="12.75" customHeight="1">
      <c r="B4" s="1" t="s">
        <v>7</v>
      </c>
      <c r="C4" s="5">
        <f>SUM(valuesByColor("#ffffff", "#000000", 'старые вопросы'!A15:A142))</f>
        <v>7</v>
      </c>
      <c r="D4" s="3"/>
      <c r="E4" s="3"/>
      <c r="F4" s="1" t="s">
        <v>8</v>
      </c>
    </row>
    <row r="5" ht="12.75" customHeight="1">
      <c r="B5" s="6" t="s">
        <v>9</v>
      </c>
      <c r="D5" s="3"/>
      <c r="E5" s="3"/>
    </row>
    <row r="6" ht="12.75" customHeight="1">
      <c r="B6" s="7" t="s">
        <v>10</v>
      </c>
      <c r="C6" s="5">
        <f>COUNTA(valuesByColor("#00cc00", "#000000", 'старые вопросы'!C15:C142))</f>
        <v>41</v>
      </c>
      <c r="D6" s="3"/>
      <c r="E6" s="3"/>
    </row>
    <row r="7" ht="12.75" customHeight="1">
      <c r="B7" s="8" t="s">
        <v>11</v>
      </c>
      <c r="C7">
        <f>COUNTA(valuesByColor("#66ff99", "#000000", 'старые вопросы'!C15:C142))</f>
        <v>3</v>
      </c>
      <c r="D7" s="3"/>
      <c r="E7" s="3"/>
    </row>
    <row r="8" ht="12.75" customHeight="1">
      <c r="B8" s="9" t="s">
        <v>12</v>
      </c>
      <c r="C8" s="10">
        <f>COUNTA(valuesByColor("#ffff00", "#000000", 'старые вопросы'!C15:C142))</f>
        <v>2</v>
      </c>
      <c r="D8" s="3"/>
      <c r="E8" s="3"/>
    </row>
    <row r="9" ht="12.75" customHeight="1">
      <c r="B9" s="7" t="s">
        <v>13</v>
      </c>
      <c r="C9">
        <f>COUNTA(valuesByColor("#ffcc00", "#000000", 'старые вопросы'!C15:C142))</f>
        <v>3</v>
      </c>
      <c r="D9" s="3"/>
      <c r="E9" s="3"/>
    </row>
    <row r="10" ht="12.75" customHeight="1">
      <c r="B10" s="11" t="s">
        <v>14</v>
      </c>
      <c r="C10">
        <f>COUNTA(valuesByColor("#ff3333", "#000000", 'старые вопросы'!C15:C142))</f>
        <v>77</v>
      </c>
      <c r="D10" s="3"/>
      <c r="E10" s="3"/>
    </row>
    <row r="11" ht="12.75" customHeight="1">
      <c r="B11" s="1" t="s">
        <v>15</v>
      </c>
      <c r="C11">
        <f>COUNTA(valuesByColor("#ffffff", "#000000", 'старые вопросы'!C15:C142))</f>
        <v>1</v>
      </c>
      <c r="D11" s="3"/>
      <c r="E11" s="3"/>
    </row>
    <row r="12" ht="12.75" customHeight="1">
      <c r="B12" s="1" t="s">
        <v>16</v>
      </c>
      <c r="C12" s="12">
        <f>128-SUM(C6:C11)</f>
        <v>1</v>
      </c>
      <c r="D12" s="3"/>
      <c r="E12" s="3"/>
    </row>
    <row r="13" ht="12.75" customHeight="1">
      <c r="D13" s="3"/>
      <c r="E13" s="3"/>
    </row>
    <row r="14" ht="12.75" customHeight="1">
      <c r="B14" t="s">
        <v>17</v>
      </c>
      <c r="C14" t="s">
        <v>18</v>
      </c>
      <c r="D14" s="3"/>
      <c r="E14" s="3"/>
      <c r="F14" t="s">
        <v>19</v>
      </c>
    </row>
    <row r="15" ht="12.75" customHeight="1">
      <c r="A15" s="13">
        <v>1.0</v>
      </c>
      <c r="B15" s="13" t="s">
        <v>20</v>
      </c>
      <c r="C15" s="7" t="s">
        <v>21</v>
      </c>
      <c r="D15" s="14" t="str">
        <f>getBackground(C15,1)</f>
        <v>#00cc00</v>
      </c>
      <c r="E15" s="14" t="str">
        <f t="shared" ref="E15:E91" si="1">IF(D15="#00cc00", "+", IF(D15="#ffffff", "", IF(D15="#ff3333", "-", IF(D15="#ffcc00", "-?", IF(D15="#66ff99", "+?", IF(D15="#ffff00", "?", "E"))))))</f>
        <v>+</v>
      </c>
    </row>
    <row r="16" ht="12.75" customHeight="1">
      <c r="A16" s="15"/>
      <c r="B16" s="15"/>
      <c r="C16" s="7" t="s">
        <v>22</v>
      </c>
      <c r="D16" s="14" t="str">
        <f>getBackground(C16,2)</f>
        <v>#00cc00</v>
      </c>
      <c r="E16" s="14" t="str">
        <f t="shared" si="1"/>
        <v>+</v>
      </c>
    </row>
    <row r="17" ht="12.75" customHeight="1">
      <c r="A17" s="15"/>
      <c r="B17" s="15"/>
      <c r="C17" s="11" t="s">
        <v>23</v>
      </c>
      <c r="D17" s="14" t="str">
        <f>getBackground(C17,3)</f>
        <v>#ff3333</v>
      </c>
      <c r="E17" s="14" t="str">
        <f t="shared" si="1"/>
        <v>-</v>
      </c>
    </row>
    <row r="18" ht="12.75" customHeight="1">
      <c r="A18" s="15"/>
      <c r="B18" s="15"/>
      <c r="C18" s="11" t="s">
        <v>24</v>
      </c>
      <c r="D18" s="14" t="str">
        <f t="shared" ref="D18:D91" si="2">getBackground(C18,2)</f>
        <v>#ff3333</v>
      </c>
      <c r="E18" s="14" t="str">
        <f t="shared" si="1"/>
        <v>-</v>
      </c>
    </row>
    <row r="19" ht="12.75" customHeight="1">
      <c r="A19" s="15"/>
      <c r="B19" s="15"/>
      <c r="C19" s="11" t="s">
        <v>25</v>
      </c>
      <c r="D19" s="14" t="str">
        <f t="shared" si="2"/>
        <v>#ff3333</v>
      </c>
      <c r="E19" s="14" t="str">
        <f t="shared" si="1"/>
        <v>-</v>
      </c>
    </row>
    <row r="20" ht="12.75" customHeight="1">
      <c r="A20" s="16"/>
      <c r="B20" s="16"/>
      <c r="C20" s="7" t="s">
        <v>26</v>
      </c>
      <c r="D20" s="14" t="str">
        <f t="shared" si="2"/>
        <v>#00cc00</v>
      </c>
      <c r="E20" s="14" t="str">
        <f t="shared" si="1"/>
        <v>+</v>
      </c>
    </row>
    <row r="21" ht="12.75" customHeight="1">
      <c r="A21" s="17">
        <v>1.0</v>
      </c>
      <c r="B21" s="18" t="s">
        <v>27</v>
      </c>
      <c r="C21" s="8" t="s">
        <v>28</v>
      </c>
      <c r="D21" s="14" t="str">
        <f t="shared" si="2"/>
        <v>#66ff99</v>
      </c>
      <c r="E21" s="14" t="str">
        <f t="shared" si="1"/>
        <v>+?</v>
      </c>
      <c r="F21" s="19" t="s">
        <v>29</v>
      </c>
      <c r="G21" s="1" t="s">
        <v>30</v>
      </c>
    </row>
    <row r="22" ht="12.75" customHeight="1">
      <c r="A22" s="15"/>
      <c r="B22" s="15"/>
      <c r="C22" s="11" t="s">
        <v>31</v>
      </c>
      <c r="D22" s="14" t="str">
        <f t="shared" si="2"/>
        <v>#ff3333</v>
      </c>
      <c r="E22" s="14" t="str">
        <f t="shared" si="1"/>
        <v>-</v>
      </c>
      <c r="F22" s="20" t="s">
        <v>32</v>
      </c>
    </row>
    <row r="23" ht="12.75" customHeight="1">
      <c r="A23" s="16"/>
      <c r="B23" s="16"/>
      <c r="C23" s="21" t="s">
        <v>33</v>
      </c>
      <c r="D23" s="14" t="str">
        <f t="shared" si="2"/>
        <v>#ffcc00</v>
      </c>
      <c r="E23" s="14" t="str">
        <f t="shared" si="1"/>
        <v>-?</v>
      </c>
      <c r="F23" s="22" t="s">
        <v>34</v>
      </c>
      <c r="G23" s="1" t="s">
        <v>35</v>
      </c>
    </row>
    <row r="24" ht="23.25" customHeight="1">
      <c r="A24" s="23">
        <v>1.0</v>
      </c>
      <c r="B24" s="24" t="s">
        <v>36</v>
      </c>
      <c r="C24" s="25" t="s">
        <v>37</v>
      </c>
      <c r="D24" s="14" t="str">
        <f t="shared" si="2"/>
        <v>#ff3333</v>
      </c>
      <c r="E24" s="14" t="str">
        <f t="shared" si="1"/>
        <v>-</v>
      </c>
    </row>
    <row r="25" ht="12.75" customHeight="1">
      <c r="A25" s="15"/>
      <c r="B25" s="15"/>
      <c r="C25" s="7" t="s">
        <v>38</v>
      </c>
      <c r="D25" s="14" t="str">
        <f t="shared" si="2"/>
        <v>#00cc00</v>
      </c>
      <c r="E25" s="14" t="str">
        <f t="shared" si="1"/>
        <v>+</v>
      </c>
    </row>
    <row r="26" ht="12.75" customHeight="1">
      <c r="A26" s="15"/>
      <c r="B26" s="15"/>
      <c r="C26" s="11" t="s">
        <v>39</v>
      </c>
      <c r="D26" s="14" t="str">
        <f t="shared" si="2"/>
        <v>#ff3333</v>
      </c>
      <c r="E26" s="14" t="str">
        <f t="shared" si="1"/>
        <v>-</v>
      </c>
    </row>
    <row r="27" ht="12.75" customHeight="1">
      <c r="A27" s="15"/>
      <c r="B27" s="15"/>
      <c r="C27" s="7" t="s">
        <v>40</v>
      </c>
      <c r="D27" s="14" t="str">
        <f t="shared" si="2"/>
        <v>#00cc00</v>
      </c>
      <c r="E27" s="14" t="str">
        <f t="shared" si="1"/>
        <v>+</v>
      </c>
    </row>
    <row r="28" ht="12.75" customHeight="1">
      <c r="A28" s="16"/>
      <c r="B28" s="16"/>
      <c r="C28" s="25" t="s">
        <v>41</v>
      </c>
      <c r="D28" s="14" t="str">
        <f t="shared" si="2"/>
        <v>#ff3333</v>
      </c>
      <c r="E28" s="14" t="str">
        <f t="shared" si="1"/>
        <v>-</v>
      </c>
    </row>
    <row r="29" ht="12.75" customHeight="1">
      <c r="A29" s="23">
        <v>1.0</v>
      </c>
      <c r="B29" s="26" t="s">
        <v>42</v>
      </c>
      <c r="C29" s="27" t="s">
        <v>43</v>
      </c>
      <c r="D29" s="14" t="str">
        <f t="shared" si="2"/>
        <v>#00cc00</v>
      </c>
      <c r="E29" s="14" t="str">
        <f t="shared" si="1"/>
        <v>+</v>
      </c>
      <c r="F29" s="28" t="s">
        <v>44</v>
      </c>
      <c r="G29" s="29" t="s">
        <v>45</v>
      </c>
      <c r="H29" s="30" t="s">
        <v>46</v>
      </c>
    </row>
    <row r="30" ht="12.75" customHeight="1">
      <c r="A30" s="15"/>
      <c r="B30" s="15"/>
      <c r="C30" s="7" t="s">
        <v>40</v>
      </c>
      <c r="D30" s="14" t="str">
        <f t="shared" si="2"/>
        <v>#00cc00</v>
      </c>
      <c r="E30" s="14" t="str">
        <f t="shared" si="1"/>
        <v>+</v>
      </c>
      <c r="F30" s="31" t="s">
        <v>47</v>
      </c>
    </row>
    <row r="31" ht="12.75" customHeight="1">
      <c r="A31" s="15"/>
      <c r="B31" s="15"/>
      <c r="C31" s="7" t="s">
        <v>39</v>
      </c>
      <c r="D31" s="14" t="str">
        <f t="shared" si="2"/>
        <v>#00cc00</v>
      </c>
      <c r="E31" s="14" t="str">
        <f t="shared" si="1"/>
        <v>+</v>
      </c>
      <c r="F31" s="31" t="s">
        <v>47</v>
      </c>
    </row>
    <row r="32" ht="12.75" customHeight="1">
      <c r="A32" s="15"/>
      <c r="B32" s="15"/>
      <c r="C32" s="25" t="s">
        <v>41</v>
      </c>
      <c r="D32" s="14" t="str">
        <f t="shared" si="2"/>
        <v>#ff3333</v>
      </c>
      <c r="E32" s="14" t="str">
        <f t="shared" si="1"/>
        <v>-</v>
      </c>
      <c r="F32" s="32" t="s">
        <v>48</v>
      </c>
    </row>
    <row r="33" ht="12.75" customHeight="1">
      <c r="A33" s="16"/>
      <c r="B33" s="16"/>
      <c r="C33" s="25" t="s">
        <v>37</v>
      </c>
      <c r="D33" s="14" t="str">
        <f t="shared" si="2"/>
        <v>#ff3333</v>
      </c>
      <c r="E33" s="14" t="str">
        <f t="shared" si="1"/>
        <v>-</v>
      </c>
      <c r="F33" s="32" t="s">
        <v>49</v>
      </c>
    </row>
    <row r="34" ht="12.75" customHeight="1">
      <c r="A34" s="23">
        <v>1.0</v>
      </c>
      <c r="B34" s="13" t="s">
        <v>50</v>
      </c>
      <c r="C34" s="27" t="s">
        <v>51</v>
      </c>
      <c r="D34" s="14" t="str">
        <f t="shared" si="2"/>
        <v>#00cc00</v>
      </c>
      <c r="E34" s="14" t="str">
        <f t="shared" si="1"/>
        <v>+</v>
      </c>
    </row>
    <row r="35" ht="12.75" customHeight="1">
      <c r="A35" s="15"/>
      <c r="B35" s="15"/>
      <c r="C35" s="7" t="s">
        <v>52</v>
      </c>
      <c r="D35" s="14" t="str">
        <f t="shared" si="2"/>
        <v>#00cc00</v>
      </c>
      <c r="E35" s="14" t="str">
        <f t="shared" si="1"/>
        <v>+</v>
      </c>
      <c r="F35" s="1" t="s">
        <v>53</v>
      </c>
    </row>
    <row r="36" ht="12.75" customHeight="1">
      <c r="A36" s="15"/>
      <c r="B36" s="15"/>
      <c r="C36" s="11" t="s">
        <v>54</v>
      </c>
      <c r="D36" s="14" t="str">
        <f t="shared" si="2"/>
        <v>#ff3333</v>
      </c>
      <c r="E36" s="14" t="str">
        <f t="shared" si="1"/>
        <v>-</v>
      </c>
    </row>
    <row r="37" ht="12.75" customHeight="1">
      <c r="A37" s="16"/>
      <c r="B37" s="16"/>
      <c r="C37" s="33" t="s">
        <v>55</v>
      </c>
      <c r="D37" s="14" t="str">
        <f t="shared" si="2"/>
        <v>#ff3333</v>
      </c>
      <c r="E37" s="14" t="str">
        <f t="shared" si="1"/>
        <v>-</v>
      </c>
      <c r="F37" s="1" t="s">
        <v>56</v>
      </c>
      <c r="G37" s="1" t="s">
        <v>57</v>
      </c>
    </row>
    <row r="38" ht="23.25" customHeight="1">
      <c r="A38" s="23">
        <v>1.0</v>
      </c>
      <c r="B38" s="34" t="s">
        <v>58</v>
      </c>
      <c r="C38" s="25" t="s">
        <v>59</v>
      </c>
      <c r="D38" s="14" t="str">
        <f t="shared" si="2"/>
        <v>#ff3333</v>
      </c>
      <c r="E38" s="14" t="str">
        <f t="shared" si="1"/>
        <v>-</v>
      </c>
    </row>
    <row r="39" ht="12.75" customHeight="1">
      <c r="A39" s="15"/>
      <c r="B39" s="15"/>
      <c r="C39" s="35" t="s">
        <v>60</v>
      </c>
      <c r="D39" s="14" t="str">
        <f t="shared" si="2"/>
        <v>#00cc00</v>
      </c>
      <c r="E39" s="14" t="str">
        <f t="shared" si="1"/>
        <v>+</v>
      </c>
    </row>
    <row r="40" ht="12.75" customHeight="1">
      <c r="A40" s="15"/>
      <c r="B40" s="15"/>
      <c r="C40" s="25" t="s">
        <v>61</v>
      </c>
      <c r="D40" s="14" t="str">
        <f t="shared" si="2"/>
        <v>#ff3333</v>
      </c>
      <c r="E40" s="14" t="str">
        <f t="shared" si="1"/>
        <v>-</v>
      </c>
    </row>
    <row r="41" ht="12.75" customHeight="1">
      <c r="A41" s="16"/>
      <c r="B41" s="16"/>
      <c r="C41" s="11" t="s">
        <v>62</v>
      </c>
      <c r="D41" s="14" t="str">
        <f t="shared" si="2"/>
        <v>#ff3333</v>
      </c>
      <c r="E41" s="14" t="str">
        <f t="shared" si="1"/>
        <v>-</v>
      </c>
    </row>
    <row r="42" ht="12.75" customHeight="1">
      <c r="A42" s="23">
        <v>1.0</v>
      </c>
      <c r="B42" s="34" t="s">
        <v>63</v>
      </c>
      <c r="C42" s="7" t="s">
        <v>64</v>
      </c>
      <c r="D42" s="14" t="str">
        <f t="shared" si="2"/>
        <v>#00cc00</v>
      </c>
      <c r="E42" s="14" t="str">
        <f t="shared" si="1"/>
        <v>+</v>
      </c>
    </row>
    <row r="43" ht="12.75" customHeight="1">
      <c r="A43" s="15"/>
      <c r="B43" s="15"/>
      <c r="C43" s="11" t="s">
        <v>65</v>
      </c>
      <c r="D43" s="14" t="str">
        <f t="shared" si="2"/>
        <v>#ff3333</v>
      </c>
      <c r="E43" s="14" t="str">
        <f t="shared" si="1"/>
        <v>-</v>
      </c>
      <c r="F43" s="1" t="s">
        <v>66</v>
      </c>
      <c r="G43" s="36" t="s">
        <v>67</v>
      </c>
    </row>
    <row r="44" ht="12.75" customHeight="1">
      <c r="A44" s="15"/>
      <c r="B44" s="15"/>
      <c r="C44" s="11" t="s">
        <v>68</v>
      </c>
      <c r="D44" s="14" t="str">
        <f t="shared" si="2"/>
        <v>#ff3333</v>
      </c>
      <c r="E44" s="14" t="str">
        <f t="shared" si="1"/>
        <v>-</v>
      </c>
      <c r="F44" s="37" t="s">
        <v>69</v>
      </c>
    </row>
    <row r="45" ht="12.75" customHeight="1">
      <c r="A45" s="16"/>
      <c r="B45" s="16"/>
      <c r="C45" s="11" t="s">
        <v>70</v>
      </c>
      <c r="D45" s="14" t="str">
        <f t="shared" si="2"/>
        <v>#ff3333</v>
      </c>
      <c r="E45" s="14" t="str">
        <f t="shared" si="1"/>
        <v>-</v>
      </c>
      <c r="F45" s="37" t="s">
        <v>71</v>
      </c>
    </row>
    <row r="46" ht="12.75" customHeight="1">
      <c r="A46" s="23">
        <v>1.0</v>
      </c>
      <c r="B46" s="38" t="s">
        <v>72</v>
      </c>
      <c r="C46" s="7" t="s">
        <v>73</v>
      </c>
      <c r="D46" s="14" t="str">
        <f t="shared" si="2"/>
        <v>#00cc00</v>
      </c>
      <c r="E46" s="14" t="str">
        <f t="shared" si="1"/>
        <v>+</v>
      </c>
      <c r="F46" s="36" t="s">
        <v>74</v>
      </c>
    </row>
    <row r="47" ht="12.75" customHeight="1">
      <c r="A47" s="15"/>
      <c r="B47" s="15"/>
      <c r="C47" s="11" t="s">
        <v>75</v>
      </c>
      <c r="D47" s="14" t="str">
        <f t="shared" si="2"/>
        <v>#ff3333</v>
      </c>
      <c r="E47" s="14" t="str">
        <f t="shared" si="1"/>
        <v>-</v>
      </c>
      <c r="F47" s="1"/>
    </row>
    <row r="48" ht="12.75" customHeight="1">
      <c r="A48" s="16"/>
      <c r="B48" s="16"/>
      <c r="C48" s="11" t="s">
        <v>76</v>
      </c>
      <c r="D48" s="14" t="str">
        <f t="shared" si="2"/>
        <v>#ff3333</v>
      </c>
      <c r="E48" s="14" t="str">
        <f t="shared" si="1"/>
        <v>-</v>
      </c>
    </row>
    <row r="49" ht="12.75" customHeight="1">
      <c r="A49" s="23">
        <v>1.0</v>
      </c>
      <c r="B49" s="38" t="s">
        <v>77</v>
      </c>
      <c r="C49" s="11" t="s">
        <v>78</v>
      </c>
      <c r="D49" s="14" t="str">
        <f t="shared" si="2"/>
        <v>#ff3333</v>
      </c>
      <c r="E49" s="14" t="str">
        <f t="shared" si="1"/>
        <v>-</v>
      </c>
    </row>
    <row r="50" ht="12.75" customHeight="1">
      <c r="A50" s="15"/>
      <c r="B50" s="15"/>
      <c r="C50" s="11" t="s">
        <v>79</v>
      </c>
      <c r="D50" s="14" t="str">
        <f t="shared" si="2"/>
        <v>#ff3333</v>
      </c>
      <c r="E50" s="14" t="str">
        <f t="shared" si="1"/>
        <v>-</v>
      </c>
    </row>
    <row r="51" ht="12.75" customHeight="1">
      <c r="A51" s="15"/>
      <c r="B51" s="15"/>
      <c r="C51" s="7" t="s">
        <v>80</v>
      </c>
      <c r="D51" s="14" t="str">
        <f t="shared" si="2"/>
        <v>#00cc00</v>
      </c>
      <c r="E51" s="14" t="str">
        <f t="shared" si="1"/>
        <v>+</v>
      </c>
    </row>
    <row r="52" ht="12.75" customHeight="1">
      <c r="A52" s="15"/>
      <c r="B52" s="15"/>
      <c r="C52" s="11" t="s">
        <v>81</v>
      </c>
      <c r="D52" s="14" t="str">
        <f t="shared" si="2"/>
        <v>#ff3333</v>
      </c>
      <c r="E52" s="14" t="str">
        <f t="shared" si="1"/>
        <v>-</v>
      </c>
    </row>
    <row r="53" ht="12.75" customHeight="1">
      <c r="A53" s="16"/>
      <c r="B53" s="16"/>
      <c r="C53" s="11" t="s">
        <v>82</v>
      </c>
      <c r="D53" s="14" t="str">
        <f t="shared" si="2"/>
        <v>#ff3333</v>
      </c>
      <c r="E53" s="14" t="str">
        <f t="shared" si="1"/>
        <v>-</v>
      </c>
    </row>
    <row r="54" ht="12.75" customHeight="1">
      <c r="A54" s="23">
        <v>1.0</v>
      </c>
      <c r="B54" s="24" t="s">
        <v>83</v>
      </c>
      <c r="C54" s="11" t="s">
        <v>32</v>
      </c>
      <c r="D54" s="14" t="str">
        <f t="shared" si="2"/>
        <v>#ff3333</v>
      </c>
      <c r="E54" s="14" t="str">
        <f t="shared" si="1"/>
        <v>-</v>
      </c>
    </row>
    <row r="55" ht="12.75" customHeight="1">
      <c r="A55" s="15"/>
      <c r="B55" s="15"/>
      <c r="C55" s="21" t="s">
        <v>84</v>
      </c>
      <c r="D55" s="14" t="str">
        <f t="shared" si="2"/>
        <v>#ffcc00</v>
      </c>
      <c r="E55" s="14" t="str">
        <f t="shared" si="1"/>
        <v>-?</v>
      </c>
    </row>
    <row r="56" ht="12.75" customHeight="1">
      <c r="A56" s="15"/>
      <c r="B56" s="15"/>
      <c r="C56" s="11" t="s">
        <v>85</v>
      </c>
      <c r="D56" s="14" t="str">
        <f t="shared" si="2"/>
        <v>#ff3333</v>
      </c>
      <c r="E56" s="14" t="str">
        <f t="shared" si="1"/>
        <v>-</v>
      </c>
    </row>
    <row r="57" ht="12.75" customHeight="1">
      <c r="A57" s="16"/>
      <c r="B57" s="16"/>
      <c r="C57" s="7" t="s">
        <v>86</v>
      </c>
      <c r="D57" s="14" t="str">
        <f t="shared" si="2"/>
        <v>#00cc00</v>
      </c>
      <c r="E57" s="14" t="str">
        <f t="shared" si="1"/>
        <v>+</v>
      </c>
      <c r="F57" s="1" t="s">
        <v>87</v>
      </c>
    </row>
    <row r="58" ht="20.25" customHeight="1">
      <c r="A58" s="23">
        <v>1.0</v>
      </c>
      <c r="B58" s="34" t="s">
        <v>88</v>
      </c>
      <c r="C58" s="7" t="s">
        <v>89</v>
      </c>
      <c r="D58" s="14" t="str">
        <f t="shared" si="2"/>
        <v>#00cc00</v>
      </c>
      <c r="E58" s="14" t="str">
        <f t="shared" si="1"/>
        <v>+</v>
      </c>
      <c r="F58" s="1" t="s">
        <v>90</v>
      </c>
      <c r="G58" s="1" t="s">
        <v>91</v>
      </c>
    </row>
    <row r="59" ht="27.75" customHeight="1">
      <c r="A59" s="15"/>
      <c r="B59" s="15"/>
      <c r="C59" s="11" t="s">
        <v>92</v>
      </c>
      <c r="D59" s="14" t="str">
        <f t="shared" si="2"/>
        <v>#ff3333</v>
      </c>
      <c r="E59" s="14" t="str">
        <f t="shared" si="1"/>
        <v>-</v>
      </c>
    </row>
    <row r="60" ht="31.5" customHeight="1">
      <c r="A60" s="16"/>
      <c r="B60" s="16"/>
      <c r="C60" s="33" t="s">
        <v>93</v>
      </c>
      <c r="D60" s="14" t="str">
        <f t="shared" si="2"/>
        <v>#ff3333</v>
      </c>
      <c r="E60" s="14" t="str">
        <f t="shared" si="1"/>
        <v>-</v>
      </c>
    </row>
    <row r="61" ht="12.75" customHeight="1">
      <c r="A61" s="23">
        <v>1.0</v>
      </c>
      <c r="B61" s="34" t="s">
        <v>94</v>
      </c>
      <c r="C61" s="11" t="s">
        <v>95</v>
      </c>
      <c r="D61" s="14" t="str">
        <f t="shared" si="2"/>
        <v>#ff3333</v>
      </c>
      <c r="E61" s="14" t="str">
        <f t="shared" si="1"/>
        <v>-</v>
      </c>
    </row>
    <row r="62" ht="12.75" customHeight="1">
      <c r="A62" s="15"/>
      <c r="B62" s="15"/>
      <c r="C62" s="25" t="s">
        <v>96</v>
      </c>
      <c r="D62" s="14" t="str">
        <f t="shared" si="2"/>
        <v>#ff3333</v>
      </c>
      <c r="E62" s="14" t="str">
        <f t="shared" si="1"/>
        <v>-</v>
      </c>
    </row>
    <row r="63" ht="12.75" customHeight="1">
      <c r="A63" s="15"/>
      <c r="B63" s="15"/>
      <c r="C63" s="25" t="s">
        <v>97</v>
      </c>
      <c r="D63" s="14" t="str">
        <f t="shared" si="2"/>
        <v>#ff3333</v>
      </c>
      <c r="E63" s="14" t="str">
        <f t="shared" si="1"/>
        <v>-</v>
      </c>
    </row>
    <row r="64" ht="12.75" customHeight="1">
      <c r="A64" s="15"/>
      <c r="B64" s="15"/>
      <c r="C64" s="25" t="s">
        <v>98</v>
      </c>
      <c r="D64" s="14" t="str">
        <f t="shared" si="2"/>
        <v>#ff3333</v>
      </c>
      <c r="E64" s="14" t="str">
        <f t="shared" si="1"/>
        <v>-</v>
      </c>
    </row>
    <row r="65" ht="12.75" customHeight="1">
      <c r="A65" s="16"/>
      <c r="B65" s="16"/>
      <c r="C65" s="7" t="s">
        <v>99</v>
      </c>
      <c r="D65" s="14" t="str">
        <f t="shared" si="2"/>
        <v>#00cc00</v>
      </c>
      <c r="E65" s="14" t="str">
        <f t="shared" si="1"/>
        <v>+</v>
      </c>
    </row>
    <row r="66" ht="12.75" customHeight="1">
      <c r="A66" s="17">
        <v>1.0</v>
      </c>
      <c r="B66" s="39" t="s">
        <v>100</v>
      </c>
      <c r="C66" s="40" t="s">
        <v>101</v>
      </c>
      <c r="D66" s="14" t="str">
        <f t="shared" si="2"/>
        <v>#ff3333</v>
      </c>
      <c r="E66" s="14" t="str">
        <f t="shared" si="1"/>
        <v>-</v>
      </c>
    </row>
    <row r="67" ht="12.75" customHeight="1">
      <c r="A67" s="15"/>
      <c r="B67" s="15"/>
      <c r="C67" s="11" t="s">
        <v>102</v>
      </c>
      <c r="D67" s="14" t="str">
        <f t="shared" si="2"/>
        <v>#ff3333</v>
      </c>
      <c r="E67" s="14" t="str">
        <f t="shared" si="1"/>
        <v>-</v>
      </c>
      <c r="F67" s="1" t="s">
        <v>103</v>
      </c>
      <c r="G67" s="1" t="s">
        <v>104</v>
      </c>
    </row>
    <row r="68" ht="12.75" customHeight="1">
      <c r="A68" s="15"/>
      <c r="B68" s="15"/>
      <c r="C68" s="7" t="s">
        <v>105</v>
      </c>
      <c r="D68" s="14" t="str">
        <f t="shared" si="2"/>
        <v>#66ff99</v>
      </c>
      <c r="E68" s="14" t="str">
        <f t="shared" si="1"/>
        <v>+?</v>
      </c>
      <c r="F68" s="30" t="s">
        <v>106</v>
      </c>
      <c r="G68" s="22" t="s">
        <v>107</v>
      </c>
      <c r="H68" s="1" t="s">
        <v>108</v>
      </c>
      <c r="I68" s="1" t="s">
        <v>109</v>
      </c>
      <c r="J68" s="1" t="s">
        <v>110</v>
      </c>
    </row>
    <row r="69" ht="12.75" customHeight="1">
      <c r="A69" s="16"/>
      <c r="B69" s="16"/>
      <c r="C69" s="11" t="s">
        <v>111</v>
      </c>
      <c r="D69" s="14" t="str">
        <f t="shared" si="2"/>
        <v>#ffff00</v>
      </c>
      <c r="E69" s="14" t="str">
        <f t="shared" si="1"/>
        <v>?</v>
      </c>
      <c r="F69" s="1" t="s">
        <v>112</v>
      </c>
      <c r="G69" s="1" t="s">
        <v>113</v>
      </c>
    </row>
    <row r="70" ht="12.75" customHeight="1">
      <c r="A70" s="23">
        <v>1.0</v>
      </c>
      <c r="B70" s="41" t="s">
        <v>114</v>
      </c>
      <c r="C70" s="11" t="s">
        <v>115</v>
      </c>
      <c r="D70" s="14" t="str">
        <f t="shared" si="2"/>
        <v>#ff3333</v>
      </c>
      <c r="E70" s="14" t="str">
        <f t="shared" si="1"/>
        <v>-</v>
      </c>
    </row>
    <row r="71" ht="12.75" customHeight="1">
      <c r="A71" s="15"/>
      <c r="B71" s="42" t="str">
        <f>Image("https://pp.userapi.com/c840427/v840427941/47a3c/bvfdbiYvH4Q.jpg", 4, 100, 300)</f>
        <v/>
      </c>
      <c r="C71" s="7" t="s">
        <v>116</v>
      </c>
      <c r="D71" s="14" t="str">
        <f t="shared" si="2"/>
        <v>#00cc00</v>
      </c>
      <c r="E71" s="14" t="str">
        <f t="shared" si="1"/>
        <v>+</v>
      </c>
      <c r="F71" s="36" t="s">
        <v>117</v>
      </c>
    </row>
    <row r="72" ht="12.75" customHeight="1">
      <c r="A72" s="15"/>
      <c r="C72" s="43" t="s">
        <v>118</v>
      </c>
      <c r="D72" s="14" t="str">
        <f t="shared" si="2"/>
        <v>#ffffff</v>
      </c>
      <c r="E72" s="14" t="str">
        <f t="shared" si="1"/>
        <v/>
      </c>
    </row>
    <row r="73" ht="55.5" customHeight="1">
      <c r="A73" s="16"/>
      <c r="C73" s="11" t="s">
        <v>119</v>
      </c>
      <c r="D73" s="14" t="str">
        <f t="shared" si="2"/>
        <v>#ff3333</v>
      </c>
      <c r="E73" s="14" t="str">
        <f t="shared" si="1"/>
        <v>-</v>
      </c>
    </row>
    <row r="74" ht="12.75" customHeight="1">
      <c r="A74" s="23">
        <v>1.0</v>
      </c>
      <c r="B74" s="38" t="s">
        <v>120</v>
      </c>
      <c r="C74" s="44">
        <v>16.0</v>
      </c>
      <c r="D74" s="14" t="str">
        <f t="shared" si="2"/>
        <v>#ff3333</v>
      </c>
      <c r="E74" s="14" t="str">
        <f t="shared" si="1"/>
        <v>-</v>
      </c>
    </row>
    <row r="75" ht="12.75" customHeight="1">
      <c r="A75" s="15"/>
      <c r="B75" s="15"/>
      <c r="C75" s="44">
        <v>8.0</v>
      </c>
      <c r="D75" s="14" t="str">
        <f t="shared" si="2"/>
        <v>#ff3333</v>
      </c>
      <c r="E75" s="14" t="str">
        <f t="shared" si="1"/>
        <v>-</v>
      </c>
    </row>
    <row r="76" ht="12.75" customHeight="1">
      <c r="A76" s="15"/>
      <c r="B76" s="15"/>
      <c r="C76" s="45">
        <v>4.0</v>
      </c>
      <c r="D76" s="14" t="str">
        <f t="shared" si="2"/>
        <v>#00cc00</v>
      </c>
      <c r="E76" s="14" t="str">
        <f t="shared" si="1"/>
        <v>+</v>
      </c>
      <c r="F76" s="1" t="s">
        <v>121</v>
      </c>
      <c r="G76" s="1" t="s">
        <v>122</v>
      </c>
    </row>
    <row r="77" ht="12.75" customHeight="1">
      <c r="A77" s="15"/>
      <c r="B77" s="15"/>
      <c r="C77" s="44" t="s">
        <v>123</v>
      </c>
      <c r="D77" s="14" t="str">
        <f t="shared" si="2"/>
        <v>#ff3333</v>
      </c>
      <c r="E77" s="14" t="str">
        <f t="shared" si="1"/>
        <v>-</v>
      </c>
    </row>
    <row r="78" ht="12.75" customHeight="1">
      <c r="A78" s="15"/>
      <c r="B78" s="15"/>
      <c r="C78" s="44">
        <v>2.0</v>
      </c>
      <c r="D78" s="14" t="str">
        <f t="shared" si="2"/>
        <v>#ff3333</v>
      </c>
      <c r="E78" s="14" t="str">
        <f t="shared" si="1"/>
        <v>-</v>
      </c>
    </row>
    <row r="79" ht="12.75" customHeight="1">
      <c r="A79" s="16"/>
      <c r="B79" s="16"/>
      <c r="C79" s="44">
        <v>32.0</v>
      </c>
      <c r="D79" s="14" t="str">
        <f t="shared" si="2"/>
        <v>#ff3333</v>
      </c>
      <c r="E79" s="14" t="str">
        <f t="shared" si="1"/>
        <v>-</v>
      </c>
    </row>
    <row r="80" ht="12.75" customHeight="1">
      <c r="A80" s="23">
        <v>1.0</v>
      </c>
      <c r="B80" s="34" t="s">
        <v>124</v>
      </c>
      <c r="C80" s="11" t="s">
        <v>125</v>
      </c>
      <c r="D80" s="14" t="str">
        <f t="shared" si="2"/>
        <v>#ffcc00</v>
      </c>
      <c r="E80" s="14" t="str">
        <f t="shared" si="1"/>
        <v>-?</v>
      </c>
    </row>
    <row r="81" ht="12.75" customHeight="1">
      <c r="A81" s="15"/>
      <c r="B81" s="15"/>
      <c r="C81" s="11" t="s">
        <v>126</v>
      </c>
      <c r="D81" s="14" t="str">
        <f t="shared" si="2"/>
        <v>#ff3333</v>
      </c>
      <c r="E81" s="14" t="str">
        <f t="shared" si="1"/>
        <v>-</v>
      </c>
    </row>
    <row r="82" ht="12.75" customHeight="1">
      <c r="A82" s="15"/>
      <c r="B82" s="15"/>
      <c r="C82" s="7" t="s">
        <v>127</v>
      </c>
      <c r="D82" s="14" t="str">
        <f t="shared" si="2"/>
        <v>#00cc00</v>
      </c>
      <c r="E82" s="14" t="str">
        <f t="shared" si="1"/>
        <v>+</v>
      </c>
      <c r="F82" s="1" t="s">
        <v>128</v>
      </c>
    </row>
    <row r="83" ht="12.75" customHeight="1">
      <c r="A83" s="16"/>
      <c r="B83" s="16"/>
      <c r="C83" s="11" t="s">
        <v>129</v>
      </c>
      <c r="D83" s="14" t="str">
        <f t="shared" si="2"/>
        <v>#ff3333</v>
      </c>
      <c r="E83" s="14" t="str">
        <f t="shared" si="1"/>
        <v>-</v>
      </c>
    </row>
    <row r="84" ht="12.75" customHeight="1">
      <c r="A84" s="23">
        <v>1.0</v>
      </c>
      <c r="B84" s="13" t="s">
        <v>130</v>
      </c>
      <c r="C84" s="7" t="s">
        <v>131</v>
      </c>
      <c r="D84" s="14" t="str">
        <f t="shared" si="2"/>
        <v>#00cc00</v>
      </c>
      <c r="E84" s="14" t="str">
        <f t="shared" si="1"/>
        <v>+</v>
      </c>
    </row>
    <row r="85" ht="12.75" customHeight="1">
      <c r="A85" s="15"/>
      <c r="B85" s="15"/>
      <c r="C85" s="11" t="s">
        <v>132</v>
      </c>
      <c r="D85" s="14" t="str">
        <f t="shared" si="2"/>
        <v>#ff3333</v>
      </c>
      <c r="E85" s="14" t="str">
        <f t="shared" si="1"/>
        <v>-</v>
      </c>
    </row>
    <row r="86" ht="12.75" customHeight="1">
      <c r="A86" s="15"/>
      <c r="B86" s="15"/>
      <c r="C86" s="25" t="s">
        <v>133</v>
      </c>
      <c r="D86" s="14" t="str">
        <f t="shared" si="2"/>
        <v>#ff3333</v>
      </c>
      <c r="E86" s="14" t="str">
        <f t="shared" si="1"/>
        <v>-</v>
      </c>
    </row>
    <row r="87" ht="12.75" customHeight="1">
      <c r="A87" s="16"/>
      <c r="B87" s="16"/>
      <c r="C87" s="11" t="s">
        <v>134</v>
      </c>
      <c r="D87" s="14" t="str">
        <f t="shared" si="2"/>
        <v>#ff3333</v>
      </c>
      <c r="E87" s="14" t="str">
        <f t="shared" si="1"/>
        <v>-</v>
      </c>
    </row>
    <row r="88" ht="12.75" customHeight="1">
      <c r="A88" s="17">
        <v>1.0</v>
      </c>
      <c r="B88" s="46" t="s">
        <v>135</v>
      </c>
      <c r="C88" s="7" t="s">
        <v>136</v>
      </c>
      <c r="D88" s="14" t="str">
        <f t="shared" si="2"/>
        <v>#00cc00</v>
      </c>
      <c r="E88" s="14" t="str">
        <f t="shared" si="1"/>
        <v>+</v>
      </c>
    </row>
    <row r="89" ht="12.75" customHeight="1">
      <c r="A89" s="15"/>
      <c r="B89" s="15"/>
      <c r="C89" s="7" t="s">
        <v>137</v>
      </c>
      <c r="D89" s="14" t="str">
        <f t="shared" si="2"/>
        <v>#00cc00</v>
      </c>
      <c r="E89" s="14" t="str">
        <f t="shared" si="1"/>
        <v>+</v>
      </c>
    </row>
    <row r="90" ht="12.75" customHeight="1">
      <c r="A90" s="15"/>
      <c r="B90" s="15"/>
      <c r="C90" s="40" t="s">
        <v>138</v>
      </c>
      <c r="D90" s="14" t="str">
        <f t="shared" si="2"/>
        <v>#ff3333</v>
      </c>
      <c r="E90" s="14" t="str">
        <f t="shared" si="1"/>
        <v>-</v>
      </c>
      <c r="F90" s="30" t="s">
        <v>139</v>
      </c>
      <c r="G90" s="30" t="s">
        <v>140</v>
      </c>
      <c r="H90" s="30"/>
    </row>
    <row r="91" ht="12.75" customHeight="1">
      <c r="A91" s="15"/>
      <c r="B91" s="15"/>
      <c r="C91" s="11" t="s">
        <v>141</v>
      </c>
      <c r="D91" s="14" t="str">
        <f t="shared" si="2"/>
        <v>#ff3333</v>
      </c>
      <c r="E91" s="14" t="str">
        <f t="shared" si="1"/>
        <v>-</v>
      </c>
      <c r="F91" s="30" t="s">
        <v>142</v>
      </c>
      <c r="G91" s="30" t="s">
        <v>143</v>
      </c>
      <c r="H91" s="47"/>
    </row>
    <row r="92" ht="12.75" customHeight="1">
      <c r="A92" s="16"/>
      <c r="B92" s="16"/>
      <c r="C92" s="11" t="s">
        <v>144</v>
      </c>
      <c r="D92" s="14" t="str">
        <f>getBackground(C92,4)</f>
        <v>#ff3333</v>
      </c>
      <c r="E92" s="14" t="s">
        <v>145</v>
      </c>
      <c r="F92" s="30" t="s">
        <v>146</v>
      </c>
      <c r="G92" s="30" t="s">
        <v>147</v>
      </c>
      <c r="H92" s="48" t="s">
        <v>148</v>
      </c>
      <c r="I92" s="1" t="s">
        <v>149</v>
      </c>
      <c r="J92" s="1" t="s">
        <v>150</v>
      </c>
      <c r="O92" s="1" t="s">
        <v>151</v>
      </c>
      <c r="S92" s="49" t="s">
        <v>152</v>
      </c>
    </row>
    <row r="93" ht="12.75" customHeight="1">
      <c r="A93" s="23">
        <v>1.0</v>
      </c>
      <c r="B93" s="34" t="s">
        <v>153</v>
      </c>
      <c r="C93" s="11"/>
      <c r="D93" s="14" t="str">
        <f t="shared" ref="D93:D142" si="3">getBackground(C93,2)</f>
        <v>#ff3333</v>
      </c>
      <c r="E93" s="14" t="s">
        <v>154</v>
      </c>
      <c r="S93" s="49" t="s">
        <v>155</v>
      </c>
    </row>
    <row r="94" ht="12.75" customHeight="1">
      <c r="A94" s="15"/>
      <c r="B94" s="15"/>
      <c r="C94" s="7" t="s">
        <v>156</v>
      </c>
      <c r="D94" s="14" t="str">
        <f t="shared" si="3"/>
        <v>#00cc00</v>
      </c>
      <c r="E94" s="50" t="s">
        <v>157</v>
      </c>
      <c r="F94" s="1" t="s">
        <v>158</v>
      </c>
    </row>
    <row r="95" ht="12.75" customHeight="1">
      <c r="A95" s="15"/>
      <c r="B95" s="15"/>
      <c r="C95" s="7" t="s">
        <v>159</v>
      </c>
      <c r="D95" s="14" t="str">
        <f t="shared" si="3"/>
        <v>#00cc00</v>
      </c>
      <c r="E95" s="14" t="str">
        <f t="shared" ref="E95:E139" si="4">IF(D95="#00cc00", "+", IF(D95="#ffffff", "", IF(D95="#ff3333", "-", IF(D95="#ffcc00", "-?", IF(D95="#66ff99", "+?", IF(D95="#ffff00", "?", "E"))))))</f>
        <v>+</v>
      </c>
      <c r="F95" s="1" t="s">
        <v>160</v>
      </c>
      <c r="S95" s="49" t="s">
        <v>161</v>
      </c>
    </row>
    <row r="96" ht="12.75" customHeight="1">
      <c r="A96" s="15"/>
      <c r="B96" s="15"/>
      <c r="C96" s="7" t="s">
        <v>162</v>
      </c>
      <c r="D96" s="14" t="str">
        <f t="shared" si="3"/>
        <v>#00cc00</v>
      </c>
      <c r="E96" s="14" t="str">
        <f t="shared" si="4"/>
        <v>+</v>
      </c>
      <c r="F96" s="1" t="s">
        <v>163</v>
      </c>
      <c r="S96" s="49" t="s">
        <v>164</v>
      </c>
    </row>
    <row r="97" ht="12.75" customHeight="1">
      <c r="A97" s="15"/>
      <c r="B97" s="15"/>
      <c r="C97" s="33" t="s">
        <v>165</v>
      </c>
      <c r="D97" s="14" t="str">
        <f t="shared" si="3"/>
        <v>#ff3333</v>
      </c>
      <c r="E97" s="14" t="str">
        <f t="shared" si="4"/>
        <v>-</v>
      </c>
      <c r="S97" s="49" t="s">
        <v>166</v>
      </c>
    </row>
    <row r="98" ht="12.75" customHeight="1">
      <c r="A98" s="16"/>
      <c r="B98" s="16"/>
      <c r="C98" s="33" t="s">
        <v>167</v>
      </c>
      <c r="D98" s="14" t="str">
        <f t="shared" si="3"/>
        <v>#ff3333</v>
      </c>
      <c r="E98" s="14" t="str">
        <f t="shared" si="4"/>
        <v>-</v>
      </c>
      <c r="L98" s="1" t="s">
        <v>168</v>
      </c>
      <c r="S98" s="49" t="s">
        <v>169</v>
      </c>
    </row>
    <row r="99" ht="12.75" customHeight="1">
      <c r="A99" s="23">
        <v>1.0</v>
      </c>
      <c r="B99" s="23" t="s">
        <v>170</v>
      </c>
      <c r="C99" s="7" t="s">
        <v>171</v>
      </c>
      <c r="D99" s="14" t="str">
        <f t="shared" si="3"/>
        <v>#00cc00</v>
      </c>
      <c r="E99" s="14" t="str">
        <f t="shared" si="4"/>
        <v>+</v>
      </c>
    </row>
    <row r="100" ht="12.75" customHeight="1">
      <c r="A100" s="15"/>
      <c r="B100" s="15"/>
      <c r="C100" s="11" t="s">
        <v>172</v>
      </c>
      <c r="D100" s="14" t="str">
        <f t="shared" si="3"/>
        <v>#ff3333</v>
      </c>
      <c r="E100" s="14" t="str">
        <f t="shared" si="4"/>
        <v>-</v>
      </c>
      <c r="S100" s="49" t="s">
        <v>173</v>
      </c>
    </row>
    <row r="101" ht="12.75" customHeight="1">
      <c r="A101" s="15"/>
      <c r="B101" s="15"/>
      <c r="C101" s="11" t="s">
        <v>174</v>
      </c>
      <c r="D101" s="14" t="str">
        <f t="shared" si="3"/>
        <v>#ff3333</v>
      </c>
      <c r="E101" s="14" t="str">
        <f t="shared" si="4"/>
        <v>-</v>
      </c>
      <c r="S101" s="49" t="s">
        <v>164</v>
      </c>
    </row>
    <row r="102" ht="12.75" customHeight="1">
      <c r="A102" s="15"/>
      <c r="B102" s="15"/>
      <c r="C102" s="11" t="s">
        <v>175</v>
      </c>
      <c r="D102" s="14" t="str">
        <f t="shared" si="3"/>
        <v>#ff3333</v>
      </c>
      <c r="E102" s="14" t="str">
        <f t="shared" si="4"/>
        <v>-</v>
      </c>
      <c r="S102" s="49" t="s">
        <v>176</v>
      </c>
    </row>
    <row r="103" ht="12.75" customHeight="1">
      <c r="A103" s="15"/>
      <c r="B103" s="15"/>
      <c r="C103" s="27" t="s">
        <v>171</v>
      </c>
      <c r="D103" s="14" t="str">
        <f t="shared" si="3"/>
        <v>#00cc00</v>
      </c>
      <c r="E103" s="14" t="str">
        <f t="shared" si="4"/>
        <v>+</v>
      </c>
      <c r="F103" s="1" t="s">
        <v>177</v>
      </c>
    </row>
    <row r="104" ht="12.75" customHeight="1">
      <c r="A104" s="15"/>
      <c r="B104" s="15"/>
      <c r="C104" s="7" t="s">
        <v>178</v>
      </c>
      <c r="D104" s="14" t="str">
        <f t="shared" si="3"/>
        <v>#00cc00</v>
      </c>
      <c r="E104" s="14" t="str">
        <f t="shared" si="4"/>
        <v>+</v>
      </c>
      <c r="S104" s="49" t="s">
        <v>179</v>
      </c>
    </row>
    <row r="105" ht="12.75" customHeight="1">
      <c r="A105" s="15"/>
      <c r="B105" s="15"/>
      <c r="C105" s="7" t="s">
        <v>180</v>
      </c>
      <c r="D105" s="14" t="str">
        <f t="shared" si="3"/>
        <v>#00cc00</v>
      </c>
      <c r="E105" s="14" t="str">
        <f t="shared" si="4"/>
        <v>+</v>
      </c>
      <c r="F105" s="1" t="s">
        <v>181</v>
      </c>
      <c r="G105" s="1" t="s">
        <v>182</v>
      </c>
      <c r="S105" s="49" t="s">
        <v>183</v>
      </c>
    </row>
    <row r="106" ht="12.75" customHeight="1">
      <c r="A106" s="16"/>
      <c r="B106" s="16"/>
      <c r="C106" s="11" t="s">
        <v>184</v>
      </c>
      <c r="D106" s="14" t="str">
        <f t="shared" si="3"/>
        <v>#ff3333</v>
      </c>
      <c r="E106" s="14" t="str">
        <f t="shared" si="4"/>
        <v>-</v>
      </c>
    </row>
    <row r="107" ht="12.75" customHeight="1">
      <c r="A107" s="1">
        <v>1.0</v>
      </c>
      <c r="B107" s="39" t="s">
        <v>185</v>
      </c>
      <c r="C107" s="27" t="s">
        <v>186</v>
      </c>
      <c r="D107" s="14" t="str">
        <f t="shared" si="3"/>
        <v>#00cc00</v>
      </c>
      <c r="E107" s="14" t="str">
        <f t="shared" si="4"/>
        <v>+</v>
      </c>
      <c r="F107" s="1" t="s">
        <v>187</v>
      </c>
      <c r="G107" s="1" t="s">
        <v>188</v>
      </c>
      <c r="H107" s="1"/>
      <c r="S107" s="49" t="s">
        <v>189</v>
      </c>
    </row>
    <row r="108" ht="12.75" customHeight="1">
      <c r="B108" s="15"/>
      <c r="C108" s="11" t="s">
        <v>190</v>
      </c>
      <c r="D108" s="14" t="str">
        <f t="shared" si="3"/>
        <v>#ff3333</v>
      </c>
      <c r="E108" s="14" t="str">
        <f t="shared" si="4"/>
        <v>-</v>
      </c>
      <c r="S108" s="49" t="s">
        <v>191</v>
      </c>
    </row>
    <row r="109" ht="12.75" customHeight="1">
      <c r="B109" s="15"/>
      <c r="C109" s="25" t="s">
        <v>192</v>
      </c>
      <c r="D109" s="14" t="str">
        <f t="shared" si="3"/>
        <v>#ff3333</v>
      </c>
      <c r="E109" s="14" t="str">
        <f t="shared" si="4"/>
        <v>-</v>
      </c>
      <c r="S109" s="49" t="s">
        <v>193</v>
      </c>
    </row>
    <row r="110" ht="12.75" customHeight="1">
      <c r="B110" s="15"/>
      <c r="C110" s="11" t="s">
        <v>194</v>
      </c>
      <c r="D110" s="14" t="str">
        <f t="shared" si="3"/>
        <v>#ff3333</v>
      </c>
      <c r="E110" s="14" t="str">
        <f t="shared" si="4"/>
        <v>-</v>
      </c>
      <c r="S110" s="49" t="s">
        <v>164</v>
      </c>
    </row>
    <row r="111" ht="12.75" customHeight="1">
      <c r="B111" s="15"/>
      <c r="C111" s="7" t="s">
        <v>195</v>
      </c>
      <c r="D111" s="14" t="str">
        <f t="shared" si="3"/>
        <v>#00cc00</v>
      </c>
      <c r="E111" s="14" t="str">
        <f t="shared" si="4"/>
        <v>+</v>
      </c>
      <c r="S111" s="49" t="s">
        <v>196</v>
      </c>
    </row>
    <row r="112" ht="12.75" customHeight="1">
      <c r="B112" s="16"/>
      <c r="C112" s="51" t="s">
        <v>197</v>
      </c>
      <c r="D112" s="14" t="str">
        <f t="shared" si="3"/>
        <v>#ffff00</v>
      </c>
      <c r="E112" s="14" t="str">
        <f t="shared" si="4"/>
        <v>?</v>
      </c>
      <c r="F112" s="1" t="s">
        <v>198</v>
      </c>
      <c r="G112" s="1" t="s">
        <v>199</v>
      </c>
      <c r="S112" s="49" t="s">
        <v>200</v>
      </c>
    </row>
    <row r="113" ht="12.75" customHeight="1">
      <c r="A113" s="17">
        <v>1.0</v>
      </c>
      <c r="B113" s="39" t="s">
        <v>201</v>
      </c>
      <c r="C113" s="8" t="s">
        <v>202</v>
      </c>
      <c r="D113" s="14" t="str">
        <f t="shared" si="3"/>
        <v>#ffff00</v>
      </c>
      <c r="E113" s="14" t="str">
        <f t="shared" si="4"/>
        <v>?</v>
      </c>
      <c r="F113" s="1" t="s">
        <v>203</v>
      </c>
      <c r="G113" s="1" t="s">
        <v>204</v>
      </c>
      <c r="H113" s="1" t="s">
        <v>205</v>
      </c>
      <c r="S113" s="49" t="s">
        <v>206</v>
      </c>
    </row>
    <row r="114" ht="12.75" customHeight="1">
      <c r="A114" s="15"/>
      <c r="B114" s="15"/>
      <c r="C114" s="7" t="s">
        <v>207</v>
      </c>
      <c r="D114" s="14" t="str">
        <f t="shared" si="3"/>
        <v>#00cc00</v>
      </c>
      <c r="E114" s="14" t="str">
        <f t="shared" si="4"/>
        <v>+</v>
      </c>
      <c r="F114" s="1" t="s">
        <v>208</v>
      </c>
      <c r="S114" s="49" t="s">
        <v>169</v>
      </c>
    </row>
    <row r="115" ht="12.75" customHeight="1">
      <c r="A115" s="15"/>
      <c r="B115" s="15"/>
      <c r="C115" s="52" t="s">
        <v>209</v>
      </c>
      <c r="D115" s="14" t="str">
        <f t="shared" si="3"/>
        <v>#f1c232</v>
      </c>
      <c r="E115" s="14" t="str">
        <f t="shared" si="4"/>
        <v>E</v>
      </c>
      <c r="F115" s="1" t="s">
        <v>203</v>
      </c>
      <c r="G115" s="1" t="s">
        <v>204</v>
      </c>
    </row>
    <row r="116" ht="12.75" customHeight="1">
      <c r="A116" s="15"/>
      <c r="B116" s="15"/>
      <c r="C116" s="11" t="s">
        <v>210</v>
      </c>
      <c r="D116" s="14" t="str">
        <f t="shared" si="3"/>
        <v>#ff3333</v>
      </c>
      <c r="E116" s="14" t="str">
        <f t="shared" si="4"/>
        <v>-</v>
      </c>
      <c r="S116" s="49" t="s">
        <v>211</v>
      </c>
    </row>
    <row r="117" ht="12.75" customHeight="1">
      <c r="A117" s="16"/>
      <c r="B117" s="16"/>
      <c r="C117" s="40" t="s">
        <v>212</v>
      </c>
      <c r="D117" s="14" t="str">
        <f t="shared" si="3"/>
        <v>#ff3333</v>
      </c>
      <c r="E117" s="14" t="str">
        <f t="shared" si="4"/>
        <v>-</v>
      </c>
      <c r="S117" s="49" t="s">
        <v>169</v>
      </c>
    </row>
    <row r="118" ht="12.75" customHeight="1">
      <c r="A118" s="17">
        <v>1.0</v>
      </c>
      <c r="B118" s="53" t="s">
        <v>213</v>
      </c>
      <c r="C118" s="11" t="s">
        <v>214</v>
      </c>
      <c r="D118" s="14" t="str">
        <f t="shared" si="3"/>
        <v>#ffffff</v>
      </c>
      <c r="E118" s="14" t="str">
        <f t="shared" si="4"/>
        <v/>
      </c>
    </row>
    <row r="119" ht="12.75" customHeight="1">
      <c r="A119" s="15"/>
      <c r="B119" s="15"/>
      <c r="C119" s="51" t="s">
        <v>215</v>
      </c>
      <c r="D119" s="14" t="str">
        <f t="shared" si="3"/>
        <v>#ffff00</v>
      </c>
      <c r="E119" s="14" t="str">
        <f t="shared" si="4"/>
        <v>?</v>
      </c>
    </row>
    <row r="120" ht="12.75" customHeight="1">
      <c r="A120" s="16"/>
      <c r="B120" s="16"/>
      <c r="C120" s="21" t="s">
        <v>216</v>
      </c>
      <c r="D120" s="14" t="str">
        <f t="shared" si="3"/>
        <v>#ffffff</v>
      </c>
      <c r="E120" s="14" t="str">
        <f t="shared" si="4"/>
        <v/>
      </c>
    </row>
    <row r="121" ht="44.25" customHeight="1">
      <c r="A121" s="23">
        <v>1.0</v>
      </c>
      <c r="B121" s="54" t="s">
        <v>217</v>
      </c>
      <c r="C121" s="55" t="str">
        <f>Image("https://pp.userapi.com/c840629/v840629941/469d0/Sd1Q_8UYsP4.jpg", 4, 50, 400)</f>
        <v/>
      </c>
      <c r="D121" s="14" t="str">
        <f t="shared" si="3"/>
        <v>#00cc00</v>
      </c>
      <c r="E121" s="14" t="str">
        <f t="shared" si="4"/>
        <v>+</v>
      </c>
    </row>
    <row r="122" ht="36.0" customHeight="1">
      <c r="A122" s="15"/>
      <c r="B122" s="15"/>
      <c r="C122" s="56" t="str">
        <f>Image("https://pp.userapi.com/c840629/v840629941/469d7/ycLT5id5Xd0.jpg", 4, 50, 400)</f>
        <v/>
      </c>
      <c r="D122" s="14" t="str">
        <f t="shared" si="3"/>
        <v>#ff3333</v>
      </c>
      <c r="E122" s="14" t="str">
        <f t="shared" si="4"/>
        <v>-</v>
      </c>
    </row>
    <row r="123" ht="12.75" customHeight="1">
      <c r="A123" s="15"/>
      <c r="B123" s="15"/>
      <c r="C123" s="40" t="s">
        <v>218</v>
      </c>
      <c r="D123" s="14" t="str">
        <f t="shared" si="3"/>
        <v>#ff3333</v>
      </c>
      <c r="E123" s="14" t="str">
        <f t="shared" si="4"/>
        <v>-</v>
      </c>
    </row>
    <row r="124" ht="39.0" customHeight="1">
      <c r="A124" s="16"/>
      <c r="B124" s="16"/>
      <c r="C124" s="56" t="str">
        <f>Image("https://pp.userapi.com/c840629/v840629941/469de/tpJVVcqUit0.jpg", 4, 50, 400)</f>
        <v/>
      </c>
      <c r="D124" s="14" t="str">
        <f t="shared" si="3"/>
        <v>#ff3333</v>
      </c>
      <c r="E124" s="14" t="str">
        <f t="shared" si="4"/>
        <v>-</v>
      </c>
    </row>
    <row r="125" ht="12.75" customHeight="1">
      <c r="A125" s="23">
        <v>1.0</v>
      </c>
      <c r="B125" s="38" t="s">
        <v>219</v>
      </c>
      <c r="C125" s="57">
        <v>6.0</v>
      </c>
      <c r="D125" s="14" t="str">
        <f t="shared" si="3"/>
        <v>#00cc00</v>
      </c>
      <c r="E125" s="14" t="str">
        <f t="shared" si="4"/>
        <v>+</v>
      </c>
      <c r="F125" s="1" t="s">
        <v>220</v>
      </c>
      <c r="G125" s="22" t="s">
        <v>221</v>
      </c>
      <c r="H125" s="1" t="s">
        <v>222</v>
      </c>
    </row>
    <row r="126" ht="12.75" customHeight="1">
      <c r="A126" s="15"/>
      <c r="B126" s="15"/>
      <c r="C126" s="58">
        <v>16.0</v>
      </c>
      <c r="D126" s="14" t="str">
        <f t="shared" si="3"/>
        <v>#ff3333</v>
      </c>
      <c r="E126" s="14" t="str">
        <f t="shared" si="4"/>
        <v>-</v>
      </c>
    </row>
    <row r="127" ht="12.75" customHeight="1">
      <c r="A127" s="15"/>
      <c r="B127" s="15"/>
      <c r="C127" s="58">
        <v>8.0</v>
      </c>
      <c r="D127" s="14" t="str">
        <f t="shared" si="3"/>
        <v>#ff3333</v>
      </c>
      <c r="E127" s="14" t="str">
        <f t="shared" si="4"/>
        <v>-</v>
      </c>
    </row>
    <row r="128" ht="12.75" customHeight="1">
      <c r="A128" s="15"/>
      <c r="B128" s="15"/>
      <c r="C128" s="58">
        <v>128.0</v>
      </c>
      <c r="D128" s="14" t="str">
        <f t="shared" si="3"/>
        <v>#ff3333</v>
      </c>
      <c r="E128" s="14" t="str">
        <f t="shared" si="4"/>
        <v>-</v>
      </c>
    </row>
    <row r="129" ht="12.75" customHeight="1">
      <c r="A129" s="16"/>
      <c r="B129" s="16"/>
      <c r="C129" s="58">
        <v>4.0</v>
      </c>
      <c r="D129" s="14" t="str">
        <f t="shared" si="3"/>
        <v>#ff3333</v>
      </c>
      <c r="E129" s="14" t="str">
        <f t="shared" si="4"/>
        <v>-</v>
      </c>
    </row>
    <row r="130" ht="12.75" customHeight="1">
      <c r="A130" s="23">
        <v>1.0</v>
      </c>
      <c r="B130" s="46" t="s">
        <v>223</v>
      </c>
      <c r="C130" s="59" t="s">
        <v>224</v>
      </c>
      <c r="D130" s="14" t="str">
        <f t="shared" si="3"/>
        <v>#ff3333</v>
      </c>
      <c r="E130" s="14" t="str">
        <f t="shared" si="4"/>
        <v>-</v>
      </c>
    </row>
    <row r="131" ht="12.75" customHeight="1">
      <c r="A131" s="15"/>
      <c r="B131" s="15"/>
      <c r="C131" s="35" t="s">
        <v>225</v>
      </c>
      <c r="D131" s="14" t="str">
        <f t="shared" si="3"/>
        <v>#00cc00</v>
      </c>
      <c r="E131" s="14" t="str">
        <f t="shared" si="4"/>
        <v>+</v>
      </c>
      <c r="F131" s="1" t="s">
        <v>226</v>
      </c>
    </row>
    <row r="132" ht="12.75" customHeight="1">
      <c r="A132" s="15"/>
      <c r="B132" s="15"/>
      <c r="C132" s="11" t="s">
        <v>227</v>
      </c>
      <c r="D132" s="14" t="str">
        <f t="shared" si="3"/>
        <v>#ff3333</v>
      </c>
      <c r="E132" s="14" t="str">
        <f t="shared" si="4"/>
        <v>-</v>
      </c>
    </row>
    <row r="133" ht="12.75" customHeight="1">
      <c r="A133" s="16"/>
      <c r="B133" s="16"/>
      <c r="C133" s="7" t="s">
        <v>228</v>
      </c>
      <c r="D133" s="14" t="str">
        <f t="shared" si="3"/>
        <v>#00cc00</v>
      </c>
      <c r="E133" s="14" t="str">
        <f t="shared" si="4"/>
        <v>+</v>
      </c>
      <c r="F133" s="60" t="s">
        <v>229</v>
      </c>
    </row>
    <row r="134">
      <c r="A134" s="23">
        <v>1.0</v>
      </c>
      <c r="B134" s="13" t="s">
        <v>230</v>
      </c>
      <c r="C134" s="61" t="s">
        <v>231</v>
      </c>
      <c r="D134" s="14" t="str">
        <f t="shared" si="3"/>
        <v>#ff3333</v>
      </c>
      <c r="E134" s="14" t="str">
        <f t="shared" si="4"/>
        <v>-</v>
      </c>
      <c r="F134" s="1"/>
    </row>
    <row r="135" ht="12.75" customHeight="1">
      <c r="A135" s="15"/>
      <c r="B135" s="15"/>
      <c r="C135" s="11" t="s">
        <v>232</v>
      </c>
      <c r="D135" s="14" t="str">
        <f t="shared" si="3"/>
        <v>#ff3333</v>
      </c>
      <c r="E135" s="14" t="str">
        <f t="shared" si="4"/>
        <v>-</v>
      </c>
    </row>
    <row r="136" ht="12.75" customHeight="1">
      <c r="A136" s="15"/>
      <c r="B136" s="15"/>
      <c r="C136" s="35" t="s">
        <v>233</v>
      </c>
      <c r="D136" s="14" t="str">
        <f t="shared" si="3"/>
        <v>#00cc00</v>
      </c>
      <c r="E136" s="14" t="str">
        <f t="shared" si="4"/>
        <v>+</v>
      </c>
      <c r="F136" s="1" t="s">
        <v>234</v>
      </c>
    </row>
    <row r="137" ht="12.75" customHeight="1">
      <c r="A137" s="16"/>
      <c r="B137" s="16"/>
      <c r="C137" s="11" t="s">
        <v>235</v>
      </c>
      <c r="D137" s="14" t="str">
        <f t="shared" si="3"/>
        <v>#ff3333</v>
      </c>
      <c r="E137" s="14" t="str">
        <f t="shared" si="4"/>
        <v>-</v>
      </c>
    </row>
    <row r="138" ht="171.0" customHeight="1">
      <c r="A138" s="17">
        <v>1.0</v>
      </c>
      <c r="B138" s="62" t="s">
        <v>236</v>
      </c>
      <c r="C138" s="7" t="s">
        <v>237</v>
      </c>
      <c r="D138" s="14" t="str">
        <f t="shared" si="3"/>
        <v>#00ff00</v>
      </c>
      <c r="E138" s="14" t="str">
        <f t="shared" si="4"/>
        <v>E</v>
      </c>
      <c r="F138" t="str">
        <f>Image("https://pp.userapi.com/c623900/v623900921/81f3d/qGd53pNZ2G0.jpg", 4, 200, 400)</f>
        <v/>
      </c>
    </row>
    <row r="139" ht="12.75" customHeight="1">
      <c r="A139" s="15"/>
      <c r="B139" s="15"/>
      <c r="C139" s="11" t="s">
        <v>238</v>
      </c>
      <c r="D139" s="14" t="str">
        <f t="shared" si="3"/>
        <v>#ff3333</v>
      </c>
      <c r="E139" s="14" t="str">
        <f t="shared" si="4"/>
        <v>-</v>
      </c>
      <c r="F139" s="1" t="s">
        <v>239</v>
      </c>
    </row>
    <row r="140" ht="12.75" customHeight="1">
      <c r="A140" s="16"/>
      <c r="B140" s="16"/>
      <c r="C140" s="8" t="s">
        <v>240</v>
      </c>
      <c r="D140" s="14" t="str">
        <f t="shared" si="3"/>
        <v>#66ff99</v>
      </c>
      <c r="E140" s="14"/>
      <c r="F140" s="1" t="s">
        <v>241</v>
      </c>
    </row>
    <row r="141" ht="20.25" customHeight="1">
      <c r="A141" s="29">
        <v>1.0</v>
      </c>
      <c r="B141" s="29" t="s">
        <v>242</v>
      </c>
      <c r="C141" s="63" t="s">
        <v>243</v>
      </c>
      <c r="D141" s="14" t="str">
        <f t="shared" si="3"/>
        <v>#00cc00</v>
      </c>
      <c r="E141" s="14" t="str">
        <f t="shared" ref="E141:E142" si="5">IF(D141="#00cc00", "+", IF(D141="#ffffff", "", IF(D141="#ff3333", "-", IF(D141="#ffcc00", "-?", IF(D141="#66ff99", "+?", IF(D141="#ffff00", "?", "E"))))))</f>
        <v>+</v>
      </c>
      <c r="F141" s="36" t="s">
        <v>244</v>
      </c>
    </row>
    <row r="142" ht="37.5" customHeight="1">
      <c r="C142" s="56" t="s">
        <v>245</v>
      </c>
      <c r="D142" s="14" t="str">
        <f t="shared" si="3"/>
        <v>#ff3333</v>
      </c>
      <c r="E142" s="14" t="str">
        <f t="shared" si="5"/>
        <v>-</v>
      </c>
    </row>
    <row r="143" ht="16.5" customHeight="1">
      <c r="A143" s="1"/>
      <c r="B143" s="1" t="s">
        <v>246</v>
      </c>
      <c r="C143" s="1" t="s">
        <v>247</v>
      </c>
      <c r="D143" s="3"/>
      <c r="E143" s="3"/>
    </row>
    <row r="144" ht="12.75" customHeight="1">
      <c r="C144" s="56" t="s">
        <v>248</v>
      </c>
      <c r="D144" s="3"/>
      <c r="E144" s="3"/>
    </row>
    <row r="145" ht="12.75" customHeight="1">
      <c r="C145" s="31" t="s">
        <v>249</v>
      </c>
      <c r="D145" s="3"/>
      <c r="E145" s="3"/>
    </row>
    <row r="146" ht="12.75" customHeight="1">
      <c r="C146" s="31" t="s">
        <v>250</v>
      </c>
      <c r="D146" s="3"/>
      <c r="E146" s="3"/>
      <c r="F146" s="36" t="s">
        <v>251</v>
      </c>
    </row>
    <row r="147" ht="12.75" customHeight="1">
      <c r="D147" s="3"/>
      <c r="E147" s="3"/>
    </row>
    <row r="148" ht="12.75" customHeight="1">
      <c r="D148" s="3"/>
      <c r="E148" s="3"/>
    </row>
    <row r="149" ht="12.75" customHeight="1">
      <c r="D149" s="3"/>
      <c r="E149" s="3"/>
    </row>
    <row r="150" ht="12.75" customHeight="1">
      <c r="D150" s="3"/>
      <c r="E150" s="3"/>
    </row>
    <row r="151" ht="12.75" customHeight="1">
      <c r="D151" s="3"/>
      <c r="E151" s="3"/>
    </row>
    <row r="152" ht="12.75" customHeight="1">
      <c r="D152" s="3"/>
      <c r="E152" s="3"/>
    </row>
    <row r="153" ht="12.75" customHeight="1">
      <c r="D153" s="3"/>
      <c r="E153" s="3"/>
    </row>
    <row r="154" ht="12.75" customHeight="1">
      <c r="D154" s="3"/>
      <c r="E154" s="3"/>
    </row>
    <row r="155" ht="12.75" customHeight="1">
      <c r="D155" s="3"/>
      <c r="E155" s="3"/>
    </row>
    <row r="156" ht="12.75" customHeight="1">
      <c r="D156" s="3"/>
      <c r="E156" s="3"/>
    </row>
    <row r="157" ht="12.75" customHeight="1">
      <c r="D157" s="3"/>
      <c r="E157" s="3"/>
    </row>
    <row r="158" ht="12.75" customHeight="1">
      <c r="D158" s="3"/>
      <c r="E158" s="3"/>
    </row>
    <row r="159" ht="12.75" customHeight="1">
      <c r="D159" s="3"/>
      <c r="E159" s="3"/>
    </row>
    <row r="160" ht="12.75" customHeight="1">
      <c r="D160" s="3"/>
      <c r="E160" s="3"/>
    </row>
    <row r="161" ht="12.75" customHeight="1">
      <c r="D161" s="3"/>
      <c r="E161" s="3"/>
    </row>
    <row r="162" ht="12.75" customHeight="1">
      <c r="D162" s="3"/>
      <c r="E162" s="3"/>
    </row>
    <row r="163" ht="12.75" customHeight="1">
      <c r="D163" s="3"/>
      <c r="E163" s="3"/>
    </row>
    <row r="164" ht="12.75" customHeight="1">
      <c r="D164" s="3"/>
      <c r="E164" s="3"/>
    </row>
    <row r="165" ht="12.75" customHeight="1">
      <c r="D165" s="3"/>
      <c r="E165" s="3"/>
    </row>
    <row r="166" ht="12.75" customHeight="1">
      <c r="D166" s="3"/>
      <c r="E166" s="3"/>
    </row>
    <row r="167" ht="12.75" customHeight="1">
      <c r="D167" s="3"/>
      <c r="E167" s="3"/>
    </row>
    <row r="168" ht="12.75" customHeight="1">
      <c r="D168" s="3"/>
      <c r="E168" s="3"/>
    </row>
    <row r="169" ht="12.75" customHeight="1">
      <c r="D169" s="3"/>
      <c r="E169" s="3"/>
    </row>
    <row r="170" ht="12.75" customHeight="1">
      <c r="D170" s="3"/>
      <c r="E170" s="3"/>
    </row>
    <row r="171" ht="12.75" customHeight="1">
      <c r="D171" s="3"/>
      <c r="E171" s="3"/>
    </row>
    <row r="172" ht="12.75" customHeight="1">
      <c r="D172" s="3"/>
      <c r="E172" s="3"/>
    </row>
    <row r="173" ht="12.75" customHeight="1">
      <c r="D173" s="3"/>
      <c r="E173" s="3"/>
    </row>
    <row r="174" ht="12.75" customHeight="1">
      <c r="D174" s="3"/>
      <c r="E174" s="3"/>
    </row>
    <row r="175" ht="12.75" customHeight="1">
      <c r="D175" s="3"/>
      <c r="E175" s="3"/>
    </row>
    <row r="176" ht="12.75" customHeight="1">
      <c r="D176" s="3"/>
      <c r="E176" s="3"/>
    </row>
    <row r="177" ht="12.75" customHeight="1">
      <c r="D177" s="3"/>
      <c r="E177" s="3"/>
    </row>
    <row r="178" ht="12.75" customHeight="1">
      <c r="D178" s="3"/>
      <c r="E178" s="3"/>
    </row>
    <row r="179" ht="12.75" customHeight="1">
      <c r="D179" s="3"/>
      <c r="E179" s="3"/>
    </row>
    <row r="180" ht="12.75" customHeight="1">
      <c r="D180" s="3"/>
      <c r="E180" s="3"/>
    </row>
    <row r="181" ht="12.75" customHeight="1">
      <c r="D181" s="3"/>
      <c r="E181" s="3"/>
    </row>
    <row r="182" ht="12.75" customHeight="1">
      <c r="D182" s="3"/>
      <c r="E182" s="3"/>
    </row>
    <row r="183" ht="12.75" customHeight="1">
      <c r="D183" s="3"/>
      <c r="E183" s="3"/>
    </row>
    <row r="184" ht="12.75" customHeight="1">
      <c r="D184" s="3"/>
      <c r="E184" s="3"/>
    </row>
    <row r="185" ht="12.75" customHeight="1">
      <c r="D185" s="3"/>
      <c r="E185" s="3"/>
    </row>
    <row r="186" ht="12.75" customHeight="1">
      <c r="D186" s="3"/>
      <c r="E186" s="3"/>
    </row>
    <row r="187" ht="12.75" customHeight="1">
      <c r="D187" s="3"/>
      <c r="E187" s="3"/>
    </row>
    <row r="188" ht="12.75" customHeight="1">
      <c r="D188" s="3"/>
      <c r="E188" s="3"/>
    </row>
    <row r="189" ht="12.75" customHeight="1">
      <c r="D189" s="3"/>
      <c r="E189" s="3"/>
    </row>
    <row r="190" ht="12.75" customHeight="1">
      <c r="D190" s="3"/>
      <c r="E190" s="3"/>
    </row>
    <row r="191" ht="12.75" customHeight="1">
      <c r="D191" s="3"/>
      <c r="E191" s="3"/>
    </row>
    <row r="192" ht="12.75" customHeight="1">
      <c r="D192" s="3"/>
      <c r="E192" s="3"/>
    </row>
    <row r="193" ht="12.75" customHeight="1">
      <c r="D193" s="3"/>
      <c r="E193" s="3"/>
    </row>
    <row r="194" ht="12.75" customHeight="1">
      <c r="D194" s="3"/>
      <c r="E194" s="3"/>
    </row>
    <row r="195" ht="12.75" customHeight="1">
      <c r="D195" s="3"/>
      <c r="E195" s="3"/>
    </row>
    <row r="196" ht="12.75" customHeight="1">
      <c r="D196" s="3"/>
      <c r="E196" s="3"/>
    </row>
    <row r="197" ht="12.75" customHeight="1">
      <c r="D197" s="3"/>
      <c r="E197" s="3"/>
    </row>
    <row r="198" ht="12.75" customHeight="1">
      <c r="D198" s="3"/>
      <c r="E198" s="3"/>
    </row>
    <row r="199" ht="12.75" customHeight="1">
      <c r="D199" s="3"/>
      <c r="E199" s="3"/>
    </row>
    <row r="200" ht="12.75" customHeight="1">
      <c r="D200" s="3"/>
      <c r="E200" s="3"/>
    </row>
    <row r="201" ht="12.75" customHeight="1">
      <c r="D201" s="3"/>
      <c r="E201" s="3"/>
    </row>
    <row r="202" ht="12.75" customHeight="1">
      <c r="D202" s="3"/>
      <c r="E202" s="3"/>
    </row>
    <row r="203" ht="12.75" customHeight="1">
      <c r="D203" s="3"/>
      <c r="E203" s="3"/>
    </row>
    <row r="204" ht="12.75" customHeight="1">
      <c r="D204" s="3"/>
      <c r="E204" s="3"/>
    </row>
    <row r="205" ht="12.75" customHeight="1">
      <c r="D205" s="3"/>
      <c r="E205" s="3"/>
    </row>
    <row r="206" ht="12.75" customHeight="1">
      <c r="D206" s="3"/>
      <c r="E206" s="3"/>
    </row>
    <row r="207" ht="12.75" customHeight="1">
      <c r="D207" s="3"/>
      <c r="E207" s="3"/>
    </row>
    <row r="208" ht="12.75" customHeight="1">
      <c r="D208" s="3"/>
      <c r="E208" s="3"/>
    </row>
    <row r="209" ht="12.75" customHeight="1">
      <c r="D209" s="3"/>
      <c r="E209" s="3"/>
    </row>
    <row r="210" ht="12.75" customHeight="1">
      <c r="D210" s="3"/>
      <c r="E210" s="3"/>
    </row>
    <row r="211" ht="12.75" customHeight="1">
      <c r="D211" s="3"/>
      <c r="E211" s="3"/>
    </row>
    <row r="212" ht="12.75" customHeight="1">
      <c r="D212" s="3"/>
      <c r="E212" s="3"/>
    </row>
    <row r="213" ht="12.75" customHeight="1">
      <c r="D213" s="3"/>
      <c r="E213" s="3"/>
    </row>
    <row r="214" ht="12.75" customHeight="1">
      <c r="D214" s="3"/>
      <c r="E214" s="3"/>
    </row>
    <row r="215" ht="12.75" customHeight="1">
      <c r="D215" s="3"/>
      <c r="E215" s="3"/>
    </row>
    <row r="216" ht="12.75" customHeight="1">
      <c r="D216" s="3"/>
      <c r="E216" s="3"/>
    </row>
    <row r="217" ht="12.75" customHeight="1">
      <c r="D217" s="3"/>
      <c r="E217" s="3"/>
    </row>
    <row r="218" ht="12.75" customHeight="1">
      <c r="D218" s="3"/>
      <c r="E218" s="3"/>
    </row>
    <row r="219" ht="12.75" customHeight="1">
      <c r="D219" s="3"/>
      <c r="E219" s="3"/>
    </row>
    <row r="220" ht="12.75" customHeight="1">
      <c r="D220" s="3"/>
      <c r="E220" s="3"/>
    </row>
    <row r="221" ht="12.75" customHeight="1">
      <c r="D221" s="3"/>
      <c r="E221" s="3"/>
    </row>
    <row r="222" ht="12.75" customHeight="1">
      <c r="D222" s="3"/>
      <c r="E222" s="3"/>
    </row>
    <row r="223" ht="12.75" customHeight="1">
      <c r="D223" s="3"/>
      <c r="E223" s="3"/>
    </row>
    <row r="224" ht="12.75" customHeight="1">
      <c r="D224" s="3"/>
      <c r="E224" s="3"/>
    </row>
    <row r="225" ht="12.75" customHeight="1">
      <c r="D225" s="3"/>
      <c r="E225" s="3"/>
    </row>
    <row r="226" ht="12.75" customHeight="1">
      <c r="D226" s="3"/>
      <c r="E226" s="3"/>
    </row>
    <row r="227" ht="12.75" customHeight="1">
      <c r="D227" s="3"/>
      <c r="E227" s="3"/>
    </row>
    <row r="228" ht="12.75" customHeight="1">
      <c r="D228" s="3"/>
      <c r="E228" s="3"/>
    </row>
    <row r="229" ht="12.75" customHeight="1">
      <c r="D229" s="3"/>
      <c r="E229" s="3"/>
    </row>
    <row r="230" ht="12.75" customHeight="1">
      <c r="D230" s="3"/>
      <c r="E230" s="3"/>
    </row>
    <row r="231" ht="12.75" customHeight="1">
      <c r="D231" s="3"/>
      <c r="E231" s="3"/>
    </row>
    <row r="232" ht="12.75" customHeight="1">
      <c r="D232" s="3"/>
      <c r="E232" s="3"/>
    </row>
    <row r="233" ht="12.75" customHeight="1">
      <c r="D233" s="3"/>
      <c r="E233" s="3"/>
    </row>
    <row r="234" ht="12.75" customHeight="1">
      <c r="D234" s="3"/>
      <c r="E234" s="3"/>
    </row>
    <row r="235" ht="12.75" customHeight="1">
      <c r="D235" s="3"/>
      <c r="E235" s="3"/>
    </row>
    <row r="236" ht="12.75" customHeight="1">
      <c r="D236" s="3"/>
      <c r="E236" s="3"/>
    </row>
    <row r="237" ht="12.75" customHeight="1">
      <c r="D237" s="3"/>
      <c r="E237" s="3"/>
    </row>
    <row r="238" ht="12.75" customHeight="1">
      <c r="D238" s="3"/>
      <c r="E238" s="3"/>
    </row>
    <row r="239" ht="12.75" customHeight="1">
      <c r="D239" s="3"/>
      <c r="E239" s="3"/>
    </row>
    <row r="240" ht="12.75" customHeight="1">
      <c r="D240" s="3"/>
      <c r="E240" s="3"/>
    </row>
    <row r="241" ht="12.75" customHeight="1">
      <c r="D241" s="3"/>
      <c r="E241" s="3"/>
    </row>
    <row r="242" ht="12.75" customHeight="1">
      <c r="D242" s="3"/>
      <c r="E242" s="3"/>
    </row>
    <row r="243" ht="12.75" customHeight="1">
      <c r="D243" s="3"/>
      <c r="E243" s="3"/>
    </row>
    <row r="244" ht="12.75" customHeight="1">
      <c r="D244" s="3"/>
      <c r="E244" s="3"/>
    </row>
    <row r="245" ht="12.75" customHeight="1">
      <c r="D245" s="3"/>
      <c r="E245" s="3"/>
    </row>
    <row r="246" ht="12.75" customHeight="1">
      <c r="D246" s="3"/>
      <c r="E246" s="3"/>
    </row>
    <row r="247" ht="12.75" customHeight="1">
      <c r="D247" s="3"/>
      <c r="E247" s="3"/>
    </row>
    <row r="248" ht="12.75" customHeight="1">
      <c r="D248" s="3"/>
      <c r="E248" s="3"/>
    </row>
    <row r="249" ht="12.75" customHeight="1">
      <c r="D249" s="3"/>
      <c r="E249" s="3"/>
    </row>
    <row r="250" ht="12.75" customHeight="1">
      <c r="D250" s="3"/>
      <c r="E250" s="3"/>
    </row>
    <row r="251" ht="12.75" customHeight="1">
      <c r="D251" s="3"/>
      <c r="E251" s="3"/>
    </row>
    <row r="252" ht="12.75" customHeight="1">
      <c r="D252" s="3"/>
      <c r="E252" s="3"/>
    </row>
    <row r="253" ht="12.75" customHeight="1">
      <c r="D253" s="3"/>
      <c r="E253" s="3"/>
    </row>
    <row r="254" ht="12.75" customHeight="1">
      <c r="D254" s="3"/>
      <c r="E254" s="3"/>
    </row>
    <row r="255" ht="12.75" customHeight="1">
      <c r="D255" s="3"/>
      <c r="E255" s="3"/>
    </row>
    <row r="256" ht="12.75" customHeight="1">
      <c r="D256" s="3"/>
      <c r="E256" s="3"/>
    </row>
    <row r="257" ht="12.75" customHeight="1">
      <c r="D257" s="3"/>
      <c r="E257" s="3"/>
    </row>
    <row r="258" ht="12.75" customHeight="1">
      <c r="D258" s="3"/>
      <c r="E258" s="3"/>
    </row>
    <row r="259" ht="12.75" customHeight="1">
      <c r="D259" s="3"/>
      <c r="E259" s="3"/>
    </row>
    <row r="260" ht="12.75" customHeight="1">
      <c r="D260" s="3"/>
      <c r="E260" s="3"/>
    </row>
    <row r="261" ht="12.75" customHeight="1">
      <c r="D261" s="3"/>
      <c r="E261" s="3"/>
    </row>
    <row r="262" ht="12.75" customHeight="1">
      <c r="D262" s="3"/>
      <c r="E262" s="3"/>
    </row>
    <row r="263" ht="12.75" customHeight="1">
      <c r="D263" s="3"/>
      <c r="E263" s="3"/>
    </row>
    <row r="264" ht="12.75" customHeight="1">
      <c r="D264" s="3"/>
      <c r="E264" s="3"/>
    </row>
    <row r="265" ht="12.75" customHeight="1">
      <c r="D265" s="3"/>
      <c r="E265" s="3"/>
    </row>
    <row r="266" ht="12.75" customHeight="1">
      <c r="D266" s="3"/>
      <c r="E266" s="3"/>
    </row>
    <row r="267" ht="12.75" customHeight="1">
      <c r="D267" s="3"/>
      <c r="E267" s="3"/>
    </row>
    <row r="268" ht="12.75" customHeight="1">
      <c r="D268" s="3"/>
      <c r="E268" s="3"/>
    </row>
    <row r="269" ht="12.75" customHeight="1">
      <c r="D269" s="3"/>
      <c r="E269" s="3"/>
    </row>
    <row r="270" ht="12.75" customHeight="1">
      <c r="D270" s="3"/>
      <c r="E270" s="3"/>
    </row>
    <row r="271" ht="12.75" customHeight="1">
      <c r="D271" s="3"/>
      <c r="E271" s="3"/>
    </row>
    <row r="272" ht="12.75" customHeight="1">
      <c r="D272" s="3"/>
      <c r="E272" s="3"/>
    </row>
    <row r="273" ht="12.75" customHeight="1">
      <c r="D273" s="3"/>
      <c r="E273" s="3"/>
    </row>
    <row r="274" ht="12.75" customHeight="1">
      <c r="D274" s="3"/>
      <c r="E274" s="3"/>
    </row>
    <row r="275" ht="12.75" customHeight="1">
      <c r="D275" s="3"/>
      <c r="E275" s="3"/>
    </row>
    <row r="276" ht="12.75" customHeight="1">
      <c r="D276" s="3"/>
      <c r="E276" s="3"/>
    </row>
    <row r="277" ht="12.75" customHeight="1">
      <c r="D277" s="3"/>
      <c r="E277" s="3"/>
    </row>
    <row r="278" ht="12.75" customHeight="1">
      <c r="D278" s="3"/>
      <c r="E278" s="3"/>
    </row>
    <row r="279" ht="12.75" customHeight="1">
      <c r="D279" s="3"/>
      <c r="E279" s="3"/>
    </row>
    <row r="280" ht="12.75" customHeight="1">
      <c r="D280" s="3"/>
      <c r="E280" s="3"/>
    </row>
    <row r="281" ht="12.75" customHeight="1">
      <c r="D281" s="3"/>
      <c r="E281" s="3"/>
    </row>
    <row r="282" ht="12.75" customHeight="1">
      <c r="D282" s="3"/>
      <c r="E282" s="3"/>
    </row>
    <row r="283" ht="12.75" customHeight="1">
      <c r="D283" s="3"/>
      <c r="E283" s="3"/>
    </row>
    <row r="284" ht="12.75" customHeight="1">
      <c r="D284" s="3"/>
      <c r="E284" s="3"/>
    </row>
    <row r="285" ht="12.75" customHeight="1">
      <c r="D285" s="3"/>
      <c r="E285" s="3"/>
    </row>
    <row r="286" ht="12.75" customHeight="1">
      <c r="D286" s="3"/>
      <c r="E286" s="3"/>
    </row>
    <row r="287" ht="12.75" customHeight="1">
      <c r="D287" s="3"/>
      <c r="E287" s="3"/>
    </row>
    <row r="288" ht="12.75" customHeight="1">
      <c r="D288" s="3"/>
      <c r="E288" s="3"/>
    </row>
    <row r="289" ht="12.75" customHeight="1">
      <c r="D289" s="3"/>
      <c r="E289" s="3"/>
    </row>
    <row r="290" ht="12.75" customHeight="1">
      <c r="D290" s="3"/>
      <c r="E290" s="3"/>
    </row>
    <row r="291" ht="12.75" customHeight="1">
      <c r="D291" s="3"/>
      <c r="E291" s="3"/>
    </row>
    <row r="292" ht="12.75" customHeight="1">
      <c r="D292" s="3"/>
      <c r="E292" s="3"/>
    </row>
    <row r="293" ht="12.75" customHeight="1">
      <c r="D293" s="3"/>
      <c r="E293" s="3"/>
    </row>
    <row r="294" ht="12.75" customHeight="1">
      <c r="D294" s="3"/>
      <c r="E294" s="3"/>
    </row>
    <row r="295" ht="12.75" customHeight="1">
      <c r="D295" s="3"/>
      <c r="E295" s="3"/>
    </row>
    <row r="296" ht="12.75" customHeight="1">
      <c r="D296" s="3"/>
      <c r="E296" s="3"/>
    </row>
    <row r="297" ht="12.75" customHeight="1">
      <c r="D297" s="3"/>
      <c r="E297" s="3"/>
    </row>
    <row r="298" ht="12.75" customHeight="1">
      <c r="D298" s="3"/>
      <c r="E298" s="3"/>
    </row>
    <row r="299" ht="12.75" customHeight="1">
      <c r="D299" s="3"/>
      <c r="E299" s="3"/>
    </row>
    <row r="300" ht="12.75" customHeight="1">
      <c r="D300" s="3"/>
      <c r="E300" s="3"/>
    </row>
    <row r="301" ht="12.75" customHeight="1">
      <c r="D301" s="3"/>
      <c r="E301" s="3"/>
    </row>
    <row r="302" ht="12.75" customHeight="1">
      <c r="D302" s="3"/>
      <c r="E302" s="3"/>
    </row>
    <row r="303" ht="12.75" customHeight="1">
      <c r="D303" s="3"/>
      <c r="E303" s="3"/>
    </row>
    <row r="304" ht="12.75" customHeight="1">
      <c r="D304" s="3"/>
      <c r="E304" s="3"/>
    </row>
    <row r="305" ht="12.75" customHeight="1">
      <c r="D305" s="3"/>
      <c r="E305" s="3"/>
    </row>
    <row r="306" ht="12.75" customHeight="1">
      <c r="D306" s="3"/>
      <c r="E306" s="3"/>
    </row>
    <row r="307" ht="12.75" customHeight="1">
      <c r="D307" s="3"/>
      <c r="E307" s="3"/>
    </row>
    <row r="308" ht="12.75" customHeight="1">
      <c r="D308" s="3"/>
      <c r="E308" s="3"/>
    </row>
    <row r="309" ht="12.75" customHeight="1">
      <c r="D309" s="3"/>
      <c r="E309" s="3"/>
    </row>
    <row r="310" ht="12.75" customHeight="1">
      <c r="D310" s="3"/>
      <c r="E310" s="3"/>
    </row>
    <row r="311" ht="12.75" customHeight="1">
      <c r="D311" s="3"/>
      <c r="E311" s="3"/>
    </row>
    <row r="312" ht="12.75" customHeight="1">
      <c r="D312" s="3"/>
      <c r="E312" s="3"/>
    </row>
    <row r="313" ht="12.75" customHeight="1">
      <c r="D313" s="3"/>
      <c r="E313" s="3"/>
    </row>
    <row r="314" ht="12.75" customHeight="1">
      <c r="D314" s="3"/>
      <c r="E314" s="3"/>
    </row>
    <row r="315" ht="12.75" customHeight="1">
      <c r="D315" s="3"/>
      <c r="E315" s="3"/>
    </row>
    <row r="316" ht="12.75" customHeight="1">
      <c r="D316" s="3"/>
      <c r="E316" s="3"/>
    </row>
    <row r="317" ht="12.75" customHeight="1">
      <c r="D317" s="3"/>
      <c r="E317" s="3"/>
    </row>
    <row r="318" ht="12.75" customHeight="1">
      <c r="D318" s="3"/>
      <c r="E318" s="3"/>
    </row>
    <row r="319" ht="12.75" customHeight="1">
      <c r="D319" s="3"/>
      <c r="E319" s="3"/>
    </row>
    <row r="320" ht="12.75" customHeight="1">
      <c r="D320" s="3"/>
      <c r="E320" s="3"/>
    </row>
    <row r="321" ht="12.75" customHeight="1">
      <c r="D321" s="3"/>
      <c r="E321" s="3"/>
    </row>
    <row r="322" ht="12.75" customHeight="1">
      <c r="D322" s="3"/>
      <c r="E322" s="3"/>
    </row>
    <row r="323" ht="12.75" customHeight="1">
      <c r="D323" s="3"/>
      <c r="E323" s="3"/>
    </row>
    <row r="324" ht="12.75" customHeight="1">
      <c r="D324" s="3"/>
      <c r="E324" s="3"/>
    </row>
    <row r="325" ht="12.75" customHeight="1">
      <c r="D325" s="3"/>
      <c r="E325" s="3"/>
    </row>
    <row r="326" ht="12.75" customHeight="1">
      <c r="D326" s="3"/>
      <c r="E326" s="3"/>
    </row>
    <row r="327" ht="12.75" customHeight="1">
      <c r="D327" s="3"/>
      <c r="E327" s="3"/>
    </row>
    <row r="328" ht="12.75" customHeight="1">
      <c r="D328" s="3"/>
      <c r="E328" s="3"/>
    </row>
    <row r="329" ht="12.75" customHeight="1">
      <c r="D329" s="3"/>
      <c r="E329" s="3"/>
    </row>
    <row r="330" ht="12.75" customHeight="1">
      <c r="D330" s="3"/>
      <c r="E330" s="3"/>
    </row>
    <row r="331" ht="12.75" customHeight="1">
      <c r="D331" s="3"/>
      <c r="E331" s="3"/>
    </row>
    <row r="332" ht="12.75" customHeight="1">
      <c r="D332" s="3"/>
      <c r="E332" s="3"/>
    </row>
    <row r="333" ht="12.75" customHeight="1">
      <c r="D333" s="3"/>
      <c r="E333" s="3"/>
    </row>
    <row r="334" ht="12.75" customHeight="1">
      <c r="D334" s="3"/>
      <c r="E334" s="3"/>
    </row>
    <row r="335" ht="12.75" customHeight="1">
      <c r="D335" s="3"/>
      <c r="E335" s="3"/>
    </row>
    <row r="336" ht="12.75" customHeight="1">
      <c r="D336" s="3"/>
      <c r="E336" s="3"/>
    </row>
    <row r="337" ht="12.75" customHeight="1">
      <c r="D337" s="3"/>
      <c r="E337" s="3"/>
    </row>
    <row r="338" ht="12.75" customHeight="1">
      <c r="D338" s="3"/>
      <c r="E338" s="3"/>
    </row>
    <row r="339" ht="12.75" customHeight="1">
      <c r="D339" s="3"/>
      <c r="E339" s="3"/>
    </row>
    <row r="340" ht="12.75" customHeight="1">
      <c r="D340" s="3"/>
      <c r="E340" s="3"/>
    </row>
    <row r="341" ht="12.75" customHeight="1">
      <c r="D341" s="3"/>
      <c r="E341" s="3"/>
    </row>
    <row r="342" ht="12.75" customHeight="1">
      <c r="D342" s="3"/>
      <c r="E342" s="3"/>
    </row>
    <row r="343" ht="12.75" customHeight="1">
      <c r="D343" s="3"/>
      <c r="E343" s="3"/>
    </row>
    <row r="344" ht="12.75" customHeight="1">
      <c r="D344" s="3"/>
      <c r="E344" s="3"/>
    </row>
    <row r="345" ht="12.75" customHeight="1">
      <c r="D345" s="3"/>
      <c r="E345" s="3"/>
    </row>
    <row r="346" ht="12.75" customHeight="1">
      <c r="D346" s="3"/>
      <c r="E346" s="3"/>
    </row>
    <row r="347" ht="12.75" customHeight="1">
      <c r="D347" s="3"/>
      <c r="E347" s="3"/>
    </row>
    <row r="348" ht="12.75" customHeight="1">
      <c r="D348" s="3"/>
      <c r="E348" s="3"/>
    </row>
    <row r="349" ht="12.75" customHeight="1">
      <c r="D349" s="3"/>
      <c r="E349" s="3"/>
    </row>
    <row r="350" ht="12.75" customHeight="1">
      <c r="D350" s="3"/>
      <c r="E350" s="3"/>
    </row>
    <row r="351" ht="12.75" customHeight="1">
      <c r="D351" s="3"/>
      <c r="E351" s="3"/>
    </row>
    <row r="352" ht="12.75" customHeight="1">
      <c r="D352" s="3"/>
      <c r="E352" s="3"/>
    </row>
    <row r="353" ht="12.75" customHeight="1">
      <c r="D353" s="3"/>
      <c r="E353" s="3"/>
    </row>
    <row r="354" ht="12.75" customHeight="1">
      <c r="D354" s="3"/>
      <c r="E354" s="3"/>
    </row>
    <row r="355" ht="12.75" customHeight="1">
      <c r="D355" s="3"/>
      <c r="E355" s="3"/>
    </row>
    <row r="356" ht="12.75" customHeight="1">
      <c r="D356" s="3"/>
      <c r="E356" s="3"/>
    </row>
    <row r="357" ht="12.75" customHeight="1">
      <c r="D357" s="3"/>
      <c r="E357" s="3"/>
    </row>
    <row r="358" ht="12.75" customHeight="1">
      <c r="D358" s="3"/>
      <c r="E358" s="3"/>
    </row>
    <row r="359" ht="12.75" customHeight="1">
      <c r="D359" s="3"/>
      <c r="E359" s="3"/>
    </row>
    <row r="360" ht="12.75" customHeight="1">
      <c r="D360" s="3"/>
      <c r="E360" s="3"/>
    </row>
    <row r="361" ht="12.75" customHeight="1">
      <c r="D361" s="3"/>
      <c r="E361" s="3"/>
    </row>
    <row r="362" ht="12.75" customHeight="1">
      <c r="D362" s="3"/>
      <c r="E362" s="3"/>
    </row>
    <row r="363" ht="12.75" customHeight="1">
      <c r="D363" s="3"/>
      <c r="E363" s="3"/>
    </row>
    <row r="364" ht="12.75" customHeight="1">
      <c r="D364" s="3"/>
      <c r="E364" s="3"/>
    </row>
    <row r="365" ht="12.75" customHeight="1">
      <c r="D365" s="3"/>
      <c r="E365" s="3"/>
    </row>
    <row r="366" ht="12.75" customHeight="1">
      <c r="D366" s="3"/>
      <c r="E366" s="3"/>
    </row>
    <row r="367" ht="12.75" customHeight="1">
      <c r="D367" s="3"/>
      <c r="E367" s="3"/>
    </row>
    <row r="368" ht="12.75" customHeight="1">
      <c r="D368" s="3"/>
      <c r="E368" s="3"/>
    </row>
    <row r="369" ht="12.75" customHeight="1">
      <c r="D369" s="3"/>
      <c r="E369" s="3"/>
    </row>
    <row r="370" ht="12.75" customHeight="1">
      <c r="D370" s="3"/>
      <c r="E370" s="3"/>
    </row>
    <row r="371" ht="12.75" customHeight="1">
      <c r="D371" s="3"/>
      <c r="E371" s="3"/>
    </row>
    <row r="372" ht="12.75" customHeight="1">
      <c r="D372" s="3"/>
      <c r="E372" s="3"/>
    </row>
    <row r="373" ht="12.75" customHeight="1">
      <c r="D373" s="3"/>
      <c r="E373" s="3"/>
    </row>
    <row r="374" ht="12.75" customHeight="1">
      <c r="D374" s="3"/>
      <c r="E374" s="3"/>
    </row>
    <row r="375" ht="12.75" customHeight="1">
      <c r="D375" s="3"/>
      <c r="E375" s="3"/>
    </row>
    <row r="376" ht="12.75" customHeight="1">
      <c r="D376" s="3"/>
      <c r="E376" s="3"/>
    </row>
    <row r="377" ht="12.75" customHeight="1">
      <c r="D377" s="3"/>
      <c r="E377" s="3"/>
    </row>
    <row r="378" ht="12.75" customHeight="1">
      <c r="D378" s="3"/>
      <c r="E378" s="3"/>
    </row>
    <row r="379" ht="12.75" customHeight="1">
      <c r="D379" s="3"/>
      <c r="E379" s="3"/>
    </row>
    <row r="380" ht="12.75" customHeight="1">
      <c r="D380" s="3"/>
      <c r="E380" s="3"/>
    </row>
    <row r="381" ht="12.75" customHeight="1">
      <c r="D381" s="3"/>
      <c r="E381" s="3"/>
    </row>
    <row r="382" ht="12.75" customHeight="1">
      <c r="D382" s="3"/>
      <c r="E382" s="3"/>
    </row>
    <row r="383" ht="12.75" customHeight="1">
      <c r="D383" s="3"/>
      <c r="E383" s="3"/>
    </row>
    <row r="384" ht="12.75" customHeight="1">
      <c r="D384" s="3"/>
      <c r="E384" s="3"/>
    </row>
    <row r="385" ht="12.75" customHeight="1">
      <c r="D385" s="3"/>
      <c r="E385" s="3"/>
    </row>
    <row r="386" ht="12.75" customHeight="1">
      <c r="D386" s="3"/>
      <c r="E386" s="3"/>
    </row>
    <row r="387" ht="12.75" customHeight="1">
      <c r="D387" s="3"/>
      <c r="E387" s="3"/>
    </row>
    <row r="388" ht="12.75" customHeight="1">
      <c r="D388" s="3"/>
      <c r="E388" s="3"/>
    </row>
    <row r="389" ht="12.75" customHeight="1">
      <c r="D389" s="3"/>
      <c r="E389" s="3"/>
    </row>
    <row r="390" ht="12.75" customHeight="1">
      <c r="D390" s="3"/>
      <c r="E390" s="3"/>
    </row>
    <row r="391" ht="12.75" customHeight="1">
      <c r="D391" s="3"/>
      <c r="E391" s="3"/>
    </row>
    <row r="392" ht="12.75" customHeight="1">
      <c r="D392" s="3"/>
      <c r="E392" s="3"/>
    </row>
    <row r="393" ht="12.75" customHeight="1">
      <c r="D393" s="3"/>
      <c r="E393" s="3"/>
    </row>
    <row r="394" ht="12.75" customHeight="1">
      <c r="D394" s="3"/>
      <c r="E394" s="3"/>
    </row>
    <row r="395" ht="12.75" customHeight="1">
      <c r="D395" s="3"/>
      <c r="E395" s="3"/>
    </row>
    <row r="396" ht="12.75" customHeight="1">
      <c r="D396" s="3"/>
      <c r="E396" s="3"/>
    </row>
    <row r="397" ht="12.75" customHeight="1">
      <c r="D397" s="3"/>
      <c r="E397" s="3"/>
    </row>
    <row r="398" ht="12.75" customHeight="1">
      <c r="D398" s="3"/>
      <c r="E398" s="3"/>
    </row>
    <row r="399" ht="12.75" customHeight="1">
      <c r="D399" s="3"/>
      <c r="E399" s="3"/>
    </row>
    <row r="400" ht="12.75" customHeight="1">
      <c r="D400" s="3"/>
      <c r="E400" s="3"/>
    </row>
    <row r="401" ht="12.75" customHeight="1">
      <c r="D401" s="3"/>
      <c r="E401" s="3"/>
    </row>
    <row r="402" ht="12.75" customHeight="1">
      <c r="D402" s="3"/>
      <c r="E402" s="3"/>
    </row>
    <row r="403" ht="12.75" customHeight="1">
      <c r="D403" s="3"/>
      <c r="E403" s="3"/>
    </row>
    <row r="404" ht="12.75" customHeight="1">
      <c r="D404" s="3"/>
      <c r="E404" s="3"/>
    </row>
    <row r="405" ht="12.75" customHeight="1">
      <c r="D405" s="3"/>
      <c r="E405" s="3"/>
    </row>
    <row r="406" ht="12.75" customHeight="1">
      <c r="D406" s="3"/>
      <c r="E406" s="3"/>
    </row>
    <row r="407" ht="12.75" customHeight="1">
      <c r="D407" s="3"/>
      <c r="E407" s="3"/>
    </row>
    <row r="408" ht="12.75" customHeight="1">
      <c r="D408" s="3"/>
      <c r="E408" s="3"/>
    </row>
    <row r="409" ht="12.75" customHeight="1">
      <c r="D409" s="3"/>
      <c r="E409" s="3"/>
    </row>
    <row r="410" ht="12.75" customHeight="1">
      <c r="D410" s="3"/>
      <c r="E410" s="3"/>
    </row>
    <row r="411" ht="12.75" customHeight="1">
      <c r="D411" s="3"/>
      <c r="E411" s="3"/>
    </row>
    <row r="412" ht="12.75" customHeight="1">
      <c r="D412" s="3"/>
      <c r="E412" s="3"/>
    </row>
    <row r="413" ht="12.75" customHeight="1">
      <c r="D413" s="3"/>
      <c r="E413" s="3"/>
    </row>
    <row r="414" ht="12.75" customHeight="1">
      <c r="D414" s="3"/>
      <c r="E414" s="3"/>
    </row>
    <row r="415" ht="12.75" customHeight="1">
      <c r="D415" s="3"/>
      <c r="E415" s="3"/>
    </row>
    <row r="416" ht="12.75" customHeight="1">
      <c r="D416" s="3"/>
      <c r="E416" s="3"/>
    </row>
    <row r="417" ht="12.75" customHeight="1">
      <c r="D417" s="3"/>
      <c r="E417" s="3"/>
    </row>
    <row r="418" ht="12.75" customHeight="1">
      <c r="D418" s="3"/>
      <c r="E418" s="3"/>
    </row>
    <row r="419" ht="12.75" customHeight="1">
      <c r="D419" s="3"/>
      <c r="E419" s="3"/>
    </row>
    <row r="420" ht="12.75" customHeight="1">
      <c r="D420" s="3"/>
      <c r="E420" s="3"/>
    </row>
    <row r="421" ht="12.75" customHeight="1">
      <c r="D421" s="3"/>
      <c r="E421" s="3"/>
    </row>
    <row r="422" ht="12.75" customHeight="1">
      <c r="D422" s="3"/>
      <c r="E422" s="3"/>
    </row>
    <row r="423" ht="12.75" customHeight="1">
      <c r="D423" s="3"/>
      <c r="E423" s="3"/>
    </row>
    <row r="424" ht="12.75" customHeight="1">
      <c r="D424" s="3"/>
      <c r="E424" s="3"/>
    </row>
    <row r="425" ht="12.75" customHeight="1">
      <c r="D425" s="3"/>
      <c r="E425" s="3"/>
    </row>
    <row r="426" ht="12.75" customHeight="1">
      <c r="D426" s="3"/>
      <c r="E426" s="3"/>
    </row>
    <row r="427" ht="12.75" customHeight="1">
      <c r="D427" s="3"/>
      <c r="E427" s="3"/>
    </row>
    <row r="428" ht="12.75" customHeight="1">
      <c r="D428" s="3"/>
      <c r="E428" s="3"/>
    </row>
    <row r="429" ht="12.75" customHeight="1">
      <c r="D429" s="3"/>
      <c r="E429" s="3"/>
    </row>
    <row r="430" ht="12.75" customHeight="1">
      <c r="D430" s="3"/>
      <c r="E430" s="3"/>
    </row>
    <row r="431" ht="12.75" customHeight="1">
      <c r="D431" s="3"/>
      <c r="E431" s="3"/>
    </row>
    <row r="432" ht="12.75" customHeight="1">
      <c r="D432" s="3"/>
      <c r="E432" s="3"/>
    </row>
    <row r="433" ht="12.75" customHeight="1">
      <c r="D433" s="3"/>
      <c r="E433" s="3"/>
    </row>
    <row r="434" ht="12.75" customHeight="1">
      <c r="D434" s="3"/>
      <c r="E434" s="3"/>
    </row>
    <row r="435" ht="12.75" customHeight="1">
      <c r="D435" s="3"/>
      <c r="E435" s="3"/>
    </row>
    <row r="436" ht="12.75" customHeight="1">
      <c r="D436" s="3"/>
      <c r="E436" s="3"/>
    </row>
    <row r="437" ht="12.75" customHeight="1">
      <c r="D437" s="3"/>
      <c r="E437" s="3"/>
    </row>
    <row r="438" ht="12.75" customHeight="1">
      <c r="D438" s="3"/>
      <c r="E438" s="3"/>
    </row>
    <row r="439" ht="12.75" customHeight="1">
      <c r="D439" s="3"/>
      <c r="E439" s="3"/>
    </row>
    <row r="440" ht="12.75" customHeight="1">
      <c r="D440" s="3"/>
      <c r="E440" s="3"/>
    </row>
    <row r="441" ht="12.75" customHeight="1">
      <c r="D441" s="3"/>
      <c r="E441" s="3"/>
    </row>
    <row r="442" ht="12.75" customHeight="1">
      <c r="D442" s="3"/>
      <c r="E442" s="3"/>
    </row>
    <row r="443" ht="12.75" customHeight="1">
      <c r="D443" s="3"/>
      <c r="E443" s="3"/>
    </row>
    <row r="444" ht="12.75" customHeight="1">
      <c r="D444" s="3"/>
      <c r="E444" s="3"/>
    </row>
    <row r="445" ht="12.75" customHeight="1">
      <c r="D445" s="3"/>
      <c r="E445" s="3"/>
    </row>
    <row r="446" ht="12.75" customHeight="1">
      <c r="D446" s="3"/>
      <c r="E446" s="3"/>
    </row>
    <row r="447" ht="12.75" customHeight="1">
      <c r="D447" s="3"/>
      <c r="E447" s="3"/>
    </row>
    <row r="448" ht="12.75" customHeight="1">
      <c r="D448" s="3"/>
      <c r="E448" s="3"/>
    </row>
    <row r="449" ht="12.75" customHeight="1">
      <c r="D449" s="3"/>
      <c r="E449" s="3"/>
    </row>
    <row r="450" ht="12.75" customHeight="1">
      <c r="D450" s="3"/>
      <c r="E450" s="3"/>
    </row>
    <row r="451" ht="12.75" customHeight="1">
      <c r="D451" s="3"/>
      <c r="E451" s="3"/>
    </row>
    <row r="452" ht="12.75" customHeight="1">
      <c r="D452" s="3"/>
      <c r="E452" s="3"/>
    </row>
    <row r="453" ht="12.75" customHeight="1">
      <c r="D453" s="3"/>
      <c r="E453" s="3"/>
    </row>
    <row r="454" ht="12.75" customHeight="1">
      <c r="D454" s="3"/>
      <c r="E454" s="3"/>
    </row>
    <row r="455" ht="12.75" customHeight="1">
      <c r="D455" s="3"/>
      <c r="E455" s="3"/>
    </row>
    <row r="456" ht="12.75" customHeight="1">
      <c r="D456" s="3"/>
      <c r="E456" s="3"/>
    </row>
    <row r="457" ht="12.75" customHeight="1">
      <c r="D457" s="3"/>
      <c r="E457" s="3"/>
    </row>
    <row r="458" ht="12.75" customHeight="1">
      <c r="D458" s="3"/>
      <c r="E458" s="3"/>
    </row>
    <row r="459" ht="12.75" customHeight="1">
      <c r="D459" s="3"/>
      <c r="E459" s="3"/>
    </row>
    <row r="460" ht="12.75" customHeight="1">
      <c r="D460" s="3"/>
      <c r="E460" s="3"/>
    </row>
    <row r="461" ht="12.75" customHeight="1">
      <c r="D461" s="3"/>
      <c r="E461" s="3"/>
    </row>
    <row r="462" ht="12.75" customHeight="1">
      <c r="D462" s="3"/>
      <c r="E462" s="3"/>
    </row>
    <row r="463" ht="12.75" customHeight="1">
      <c r="D463" s="3"/>
      <c r="E463" s="3"/>
    </row>
    <row r="464" ht="12.75" customHeight="1">
      <c r="D464" s="3"/>
      <c r="E464" s="3"/>
    </row>
    <row r="465" ht="12.75" customHeight="1">
      <c r="D465" s="3"/>
      <c r="E465" s="3"/>
    </row>
    <row r="466" ht="12.75" customHeight="1">
      <c r="D466" s="3"/>
      <c r="E466" s="3"/>
    </row>
    <row r="467" ht="12.75" customHeight="1">
      <c r="D467" s="3"/>
      <c r="E467" s="3"/>
    </row>
    <row r="468" ht="12.75" customHeight="1">
      <c r="D468" s="3"/>
      <c r="E468" s="3"/>
    </row>
    <row r="469" ht="12.75" customHeight="1">
      <c r="D469" s="3"/>
      <c r="E469" s="3"/>
    </row>
    <row r="470" ht="12.75" customHeight="1">
      <c r="D470" s="3"/>
      <c r="E470" s="3"/>
    </row>
    <row r="471" ht="12.75" customHeight="1">
      <c r="D471" s="3"/>
      <c r="E471" s="3"/>
    </row>
    <row r="472" ht="12.75" customHeight="1">
      <c r="D472" s="3"/>
      <c r="E472" s="3"/>
    </row>
    <row r="473" ht="12.75" customHeight="1">
      <c r="D473" s="3"/>
      <c r="E473" s="3"/>
    </row>
    <row r="474" ht="12.75" customHeight="1">
      <c r="D474" s="3"/>
      <c r="E474" s="3"/>
    </row>
    <row r="475" ht="12.75" customHeight="1">
      <c r="D475" s="3"/>
      <c r="E475" s="3"/>
    </row>
    <row r="476" ht="12.75" customHeight="1">
      <c r="D476" s="3"/>
      <c r="E476" s="3"/>
    </row>
    <row r="477" ht="12.75" customHeight="1">
      <c r="D477" s="3"/>
      <c r="E477" s="3"/>
    </row>
    <row r="478" ht="12.75" customHeight="1">
      <c r="D478" s="3"/>
      <c r="E478" s="3"/>
    </row>
    <row r="479" ht="12.75" customHeight="1">
      <c r="D479" s="3"/>
      <c r="E479" s="3"/>
    </row>
    <row r="480" ht="12.75" customHeight="1">
      <c r="D480" s="3"/>
      <c r="E480" s="3"/>
    </row>
    <row r="481" ht="12.75" customHeight="1">
      <c r="D481" s="3"/>
      <c r="E481" s="3"/>
    </row>
    <row r="482" ht="12.75" customHeight="1">
      <c r="D482" s="3"/>
      <c r="E482" s="3"/>
    </row>
    <row r="483" ht="12.75" customHeight="1">
      <c r="D483" s="3"/>
      <c r="E483" s="3"/>
    </row>
    <row r="484" ht="12.75" customHeight="1">
      <c r="D484" s="3"/>
      <c r="E484" s="3"/>
    </row>
    <row r="485" ht="12.75" customHeight="1">
      <c r="D485" s="3"/>
      <c r="E485" s="3"/>
    </row>
    <row r="486" ht="12.75" customHeight="1">
      <c r="D486" s="3"/>
      <c r="E486" s="3"/>
    </row>
    <row r="487" ht="12.75" customHeight="1">
      <c r="D487" s="3"/>
      <c r="E487" s="3"/>
    </row>
    <row r="488" ht="12.75" customHeight="1">
      <c r="D488" s="3"/>
      <c r="E488" s="3"/>
    </row>
    <row r="489" ht="12.75" customHeight="1">
      <c r="D489" s="3"/>
      <c r="E489" s="3"/>
    </row>
    <row r="490" ht="12.75" customHeight="1">
      <c r="D490" s="3"/>
      <c r="E490" s="3"/>
    </row>
    <row r="491" ht="12.75" customHeight="1">
      <c r="D491" s="3"/>
      <c r="E491" s="3"/>
    </row>
    <row r="492" ht="12.75" customHeight="1">
      <c r="D492" s="3"/>
      <c r="E492" s="3"/>
    </row>
    <row r="493" ht="12.75" customHeight="1">
      <c r="D493" s="3"/>
      <c r="E493" s="3"/>
    </row>
    <row r="494" ht="12.75" customHeight="1">
      <c r="D494" s="3"/>
      <c r="E494" s="3"/>
    </row>
    <row r="495" ht="12.75" customHeight="1">
      <c r="D495" s="3"/>
      <c r="E495" s="3"/>
    </row>
    <row r="496" ht="12.75" customHeight="1">
      <c r="D496" s="3"/>
      <c r="E496" s="3"/>
    </row>
    <row r="497" ht="12.75" customHeight="1">
      <c r="D497" s="3"/>
      <c r="E497" s="3"/>
    </row>
    <row r="498" ht="12.75" customHeight="1">
      <c r="D498" s="3"/>
      <c r="E498" s="3"/>
    </row>
    <row r="499" ht="12.75" customHeight="1">
      <c r="D499" s="3"/>
      <c r="E499" s="3"/>
    </row>
    <row r="500" ht="12.75" customHeight="1">
      <c r="D500" s="3"/>
      <c r="E500" s="3"/>
    </row>
    <row r="501" ht="12.75" customHeight="1">
      <c r="D501" s="3"/>
      <c r="E501" s="3"/>
    </row>
    <row r="502" ht="12.75" customHeight="1">
      <c r="D502" s="3"/>
      <c r="E502" s="3"/>
    </row>
    <row r="503" ht="12.75" customHeight="1">
      <c r="D503" s="3"/>
      <c r="E503" s="3"/>
    </row>
    <row r="504" ht="12.75" customHeight="1">
      <c r="D504" s="3"/>
      <c r="E504" s="3"/>
    </row>
    <row r="505" ht="12.75" customHeight="1">
      <c r="D505" s="3"/>
      <c r="E505" s="3"/>
    </row>
    <row r="506" ht="12.75" customHeight="1">
      <c r="D506" s="3"/>
      <c r="E506" s="3"/>
    </row>
    <row r="507" ht="12.75" customHeight="1">
      <c r="D507" s="3"/>
      <c r="E507" s="3"/>
    </row>
    <row r="508" ht="12.75" customHeight="1">
      <c r="D508" s="3"/>
      <c r="E508" s="3"/>
    </row>
    <row r="509" ht="12.75" customHeight="1">
      <c r="D509" s="3"/>
      <c r="E509" s="3"/>
    </row>
    <row r="510" ht="12.75" customHeight="1">
      <c r="D510" s="3"/>
      <c r="E510" s="3"/>
    </row>
    <row r="511" ht="12.75" customHeight="1">
      <c r="D511" s="3"/>
      <c r="E511" s="3"/>
    </row>
    <row r="512" ht="12.75" customHeight="1">
      <c r="D512" s="3"/>
      <c r="E512" s="3"/>
    </row>
    <row r="513" ht="12.75" customHeight="1">
      <c r="D513" s="3"/>
      <c r="E513" s="3"/>
    </row>
    <row r="514" ht="12.75" customHeight="1">
      <c r="D514" s="3"/>
      <c r="E514" s="3"/>
    </row>
    <row r="515" ht="12.75" customHeight="1">
      <c r="D515" s="3"/>
      <c r="E515" s="3"/>
    </row>
    <row r="516" ht="12.75" customHeight="1">
      <c r="D516" s="3"/>
      <c r="E516" s="3"/>
    </row>
    <row r="517" ht="12.75" customHeight="1">
      <c r="D517" s="3"/>
      <c r="E517" s="3"/>
    </row>
    <row r="518" ht="12.75" customHeight="1">
      <c r="D518" s="3"/>
      <c r="E518" s="3"/>
    </row>
    <row r="519" ht="12.75" customHeight="1">
      <c r="D519" s="3"/>
      <c r="E519" s="3"/>
    </row>
    <row r="520" ht="12.75" customHeight="1">
      <c r="D520" s="3"/>
      <c r="E520" s="3"/>
    </row>
    <row r="521" ht="12.75" customHeight="1">
      <c r="D521" s="3"/>
      <c r="E521" s="3"/>
    </row>
    <row r="522" ht="12.75" customHeight="1">
      <c r="D522" s="3"/>
      <c r="E522" s="3"/>
    </row>
    <row r="523" ht="12.75" customHeight="1">
      <c r="D523" s="3"/>
      <c r="E523" s="3"/>
    </row>
    <row r="524" ht="12.75" customHeight="1">
      <c r="D524" s="3"/>
      <c r="E524" s="3"/>
    </row>
    <row r="525" ht="12.75" customHeight="1">
      <c r="D525" s="3"/>
      <c r="E525" s="3"/>
    </row>
    <row r="526" ht="12.75" customHeight="1">
      <c r="D526" s="3"/>
      <c r="E526" s="3"/>
    </row>
    <row r="527" ht="12.75" customHeight="1">
      <c r="D527" s="3"/>
      <c r="E527" s="3"/>
    </row>
    <row r="528" ht="12.75" customHeight="1">
      <c r="D528" s="3"/>
      <c r="E528" s="3"/>
    </row>
    <row r="529" ht="12.75" customHeight="1">
      <c r="D529" s="3"/>
      <c r="E529" s="3"/>
    </row>
    <row r="530" ht="12.75" customHeight="1">
      <c r="D530" s="3"/>
      <c r="E530" s="3"/>
    </row>
    <row r="531" ht="12.75" customHeight="1">
      <c r="D531" s="3"/>
      <c r="E531" s="3"/>
    </row>
    <row r="532" ht="12.75" customHeight="1">
      <c r="D532" s="3"/>
      <c r="E532" s="3"/>
    </row>
    <row r="533" ht="12.75" customHeight="1">
      <c r="D533" s="3"/>
      <c r="E533" s="3"/>
    </row>
    <row r="534" ht="12.75" customHeight="1">
      <c r="D534" s="3"/>
      <c r="E534" s="3"/>
    </row>
    <row r="535" ht="12.75" customHeight="1">
      <c r="D535" s="3"/>
      <c r="E535" s="3"/>
    </row>
    <row r="536" ht="12.75" customHeight="1">
      <c r="D536" s="3"/>
      <c r="E536" s="3"/>
    </row>
    <row r="537" ht="12.75" customHeight="1">
      <c r="D537" s="3"/>
      <c r="E537" s="3"/>
    </row>
    <row r="538" ht="12.75" customHeight="1">
      <c r="D538" s="3"/>
      <c r="E538" s="3"/>
    </row>
    <row r="539" ht="12.75" customHeight="1">
      <c r="D539" s="3"/>
      <c r="E539" s="3"/>
    </row>
    <row r="540" ht="12.75" customHeight="1">
      <c r="D540" s="3"/>
      <c r="E540" s="3"/>
    </row>
    <row r="541" ht="12.75" customHeight="1">
      <c r="D541" s="3"/>
      <c r="E541" s="3"/>
    </row>
    <row r="542" ht="12.75" customHeight="1">
      <c r="D542" s="3"/>
      <c r="E542" s="3"/>
    </row>
    <row r="543" ht="12.75" customHeight="1">
      <c r="D543" s="3"/>
      <c r="E543" s="3"/>
    </row>
    <row r="544" ht="12.75" customHeight="1">
      <c r="D544" s="3"/>
      <c r="E544" s="3"/>
    </row>
    <row r="545" ht="12.75" customHeight="1">
      <c r="D545" s="3"/>
      <c r="E545" s="3"/>
    </row>
    <row r="546" ht="12.75" customHeight="1">
      <c r="D546" s="3"/>
      <c r="E546" s="3"/>
    </row>
    <row r="547" ht="12.75" customHeight="1">
      <c r="D547" s="3"/>
      <c r="E547" s="3"/>
    </row>
    <row r="548" ht="12.75" customHeight="1">
      <c r="D548" s="3"/>
      <c r="E548" s="3"/>
    </row>
    <row r="549" ht="12.75" customHeight="1">
      <c r="D549" s="3"/>
      <c r="E549" s="3"/>
    </row>
    <row r="550" ht="12.75" customHeight="1">
      <c r="D550" s="3"/>
      <c r="E550" s="3"/>
    </row>
    <row r="551" ht="12.75" customHeight="1">
      <c r="D551" s="3"/>
      <c r="E551" s="3"/>
    </row>
    <row r="552" ht="12.75" customHeight="1">
      <c r="D552" s="3"/>
      <c r="E552" s="3"/>
    </row>
    <row r="553" ht="12.75" customHeight="1">
      <c r="D553" s="3"/>
      <c r="E553" s="3"/>
    </row>
    <row r="554" ht="12.75" customHeight="1">
      <c r="D554" s="3"/>
      <c r="E554" s="3"/>
    </row>
    <row r="555" ht="12.75" customHeight="1">
      <c r="D555" s="3"/>
      <c r="E555" s="3"/>
    </row>
    <row r="556" ht="12.75" customHeight="1">
      <c r="D556" s="3"/>
      <c r="E556" s="3"/>
    </row>
    <row r="557" ht="12.75" customHeight="1">
      <c r="D557" s="3"/>
      <c r="E557" s="3"/>
    </row>
    <row r="558" ht="12.75" customHeight="1">
      <c r="D558" s="3"/>
      <c r="E558" s="3"/>
    </row>
    <row r="559" ht="12.75" customHeight="1">
      <c r="D559" s="3"/>
      <c r="E559" s="3"/>
    </row>
    <row r="560" ht="12.75" customHeight="1">
      <c r="D560" s="3"/>
      <c r="E560" s="3"/>
    </row>
    <row r="561" ht="12.75" customHeight="1">
      <c r="D561" s="3"/>
      <c r="E561" s="3"/>
    </row>
    <row r="562" ht="12.75" customHeight="1">
      <c r="D562" s="3"/>
      <c r="E562" s="3"/>
    </row>
    <row r="563" ht="12.75" customHeight="1">
      <c r="D563" s="3"/>
      <c r="E563" s="3"/>
    </row>
    <row r="564" ht="12.75" customHeight="1">
      <c r="D564" s="3"/>
      <c r="E564" s="3"/>
    </row>
    <row r="565" ht="12.75" customHeight="1">
      <c r="D565" s="3"/>
      <c r="E565" s="3"/>
    </row>
    <row r="566" ht="12.75" customHeight="1">
      <c r="D566" s="3"/>
      <c r="E566" s="3"/>
    </row>
    <row r="567" ht="12.75" customHeight="1">
      <c r="D567" s="3"/>
      <c r="E567" s="3"/>
    </row>
    <row r="568" ht="12.75" customHeight="1">
      <c r="D568" s="3"/>
      <c r="E568" s="3"/>
    </row>
    <row r="569" ht="12.75" customHeight="1">
      <c r="D569" s="3"/>
      <c r="E569" s="3"/>
    </row>
    <row r="570" ht="12.75" customHeight="1">
      <c r="D570" s="3"/>
      <c r="E570" s="3"/>
    </row>
    <row r="571" ht="12.75" customHeight="1">
      <c r="D571" s="3"/>
      <c r="E571" s="3"/>
    </row>
    <row r="572" ht="12.75" customHeight="1">
      <c r="D572" s="3"/>
      <c r="E572" s="3"/>
    </row>
    <row r="573" ht="12.75" customHeight="1">
      <c r="D573" s="3"/>
      <c r="E573" s="3"/>
    </row>
    <row r="574" ht="12.75" customHeight="1">
      <c r="D574" s="3"/>
      <c r="E574" s="3"/>
    </row>
    <row r="575" ht="12.75" customHeight="1">
      <c r="D575" s="3"/>
      <c r="E575" s="3"/>
    </row>
    <row r="576" ht="12.75" customHeight="1">
      <c r="D576" s="3"/>
      <c r="E576" s="3"/>
    </row>
    <row r="577" ht="12.75" customHeight="1">
      <c r="D577" s="3"/>
      <c r="E577" s="3"/>
    </row>
    <row r="578" ht="12.75" customHeight="1">
      <c r="D578" s="3"/>
      <c r="E578" s="3"/>
    </row>
    <row r="579" ht="12.75" customHeight="1">
      <c r="D579" s="3"/>
      <c r="E579" s="3"/>
    </row>
    <row r="580" ht="12.75" customHeight="1">
      <c r="D580" s="3"/>
      <c r="E580" s="3"/>
    </row>
    <row r="581" ht="12.75" customHeight="1">
      <c r="D581" s="3"/>
      <c r="E581" s="3"/>
    </row>
    <row r="582" ht="12.75" customHeight="1">
      <c r="D582" s="3"/>
      <c r="E582" s="3"/>
    </row>
    <row r="583" ht="12.75" customHeight="1">
      <c r="D583" s="3"/>
      <c r="E583" s="3"/>
    </row>
    <row r="584" ht="12.75" customHeight="1">
      <c r="D584" s="3"/>
      <c r="E584" s="3"/>
    </row>
    <row r="585" ht="12.75" customHeight="1">
      <c r="D585" s="3"/>
      <c r="E585" s="3"/>
    </row>
    <row r="586" ht="12.75" customHeight="1">
      <c r="D586" s="3"/>
      <c r="E586" s="3"/>
    </row>
    <row r="587" ht="12.75" customHeight="1">
      <c r="D587" s="3"/>
      <c r="E587" s="3"/>
    </row>
    <row r="588" ht="12.75" customHeight="1">
      <c r="D588" s="3"/>
      <c r="E588" s="3"/>
    </row>
    <row r="589" ht="12.75" customHeight="1">
      <c r="D589" s="3"/>
      <c r="E589" s="3"/>
    </row>
    <row r="590" ht="12.75" customHeight="1">
      <c r="D590" s="3"/>
      <c r="E590" s="3"/>
    </row>
    <row r="591" ht="12.75" customHeight="1">
      <c r="D591" s="3"/>
      <c r="E591" s="3"/>
    </row>
    <row r="592" ht="12.75" customHeight="1">
      <c r="D592" s="3"/>
      <c r="E592" s="3"/>
    </row>
    <row r="593" ht="12.75" customHeight="1">
      <c r="D593" s="3"/>
      <c r="E593" s="3"/>
    </row>
    <row r="594" ht="12.75" customHeight="1">
      <c r="D594" s="3"/>
      <c r="E594" s="3"/>
    </row>
    <row r="595" ht="12.75" customHeight="1">
      <c r="D595" s="3"/>
      <c r="E595" s="3"/>
    </row>
    <row r="596" ht="12.75" customHeight="1">
      <c r="D596" s="3"/>
      <c r="E596" s="3"/>
    </row>
    <row r="597" ht="12.75" customHeight="1">
      <c r="D597" s="3"/>
      <c r="E597" s="3"/>
    </row>
    <row r="598" ht="12.75" customHeight="1">
      <c r="D598" s="3"/>
      <c r="E598" s="3"/>
    </row>
    <row r="599" ht="12.75" customHeight="1">
      <c r="D599" s="3"/>
      <c r="E599" s="3"/>
    </row>
    <row r="600" ht="12.75" customHeight="1">
      <c r="D600" s="3"/>
      <c r="E600" s="3"/>
    </row>
    <row r="601" ht="12.75" customHeight="1">
      <c r="D601" s="3"/>
      <c r="E601" s="3"/>
    </row>
    <row r="602" ht="12.75" customHeight="1">
      <c r="D602" s="3"/>
      <c r="E602" s="3"/>
    </row>
    <row r="603" ht="12.75" customHeight="1">
      <c r="D603" s="3"/>
      <c r="E603" s="3"/>
    </row>
    <row r="604" ht="12.75" customHeight="1">
      <c r="D604" s="3"/>
      <c r="E604" s="3"/>
    </row>
    <row r="605" ht="12.75" customHeight="1">
      <c r="D605" s="3"/>
      <c r="E605" s="3"/>
    </row>
    <row r="606" ht="12.75" customHeight="1">
      <c r="D606" s="3"/>
      <c r="E606" s="3"/>
    </row>
    <row r="607" ht="12.75" customHeight="1">
      <c r="D607" s="3"/>
      <c r="E607" s="3"/>
    </row>
    <row r="608" ht="12.75" customHeight="1">
      <c r="D608" s="3"/>
      <c r="E608" s="3"/>
    </row>
    <row r="609" ht="12.75" customHeight="1">
      <c r="D609" s="3"/>
      <c r="E609" s="3"/>
    </row>
    <row r="610" ht="12.75" customHeight="1">
      <c r="D610" s="3"/>
      <c r="E610" s="3"/>
    </row>
    <row r="611" ht="12.75" customHeight="1">
      <c r="D611" s="3"/>
      <c r="E611" s="3"/>
    </row>
    <row r="612" ht="12.75" customHeight="1">
      <c r="D612" s="3"/>
      <c r="E612" s="3"/>
    </row>
    <row r="613" ht="12.75" customHeight="1">
      <c r="D613" s="3"/>
      <c r="E613" s="3"/>
    </row>
    <row r="614" ht="12.75" customHeight="1">
      <c r="D614" s="3"/>
      <c r="E614" s="3"/>
    </row>
    <row r="615" ht="12.75" customHeight="1">
      <c r="D615" s="3"/>
      <c r="E615" s="3"/>
    </row>
    <row r="616" ht="12.75" customHeight="1">
      <c r="D616" s="3"/>
      <c r="E616" s="3"/>
    </row>
    <row r="617" ht="12.75" customHeight="1">
      <c r="D617" s="3"/>
      <c r="E617" s="3"/>
    </row>
    <row r="618" ht="12.75" customHeight="1">
      <c r="D618" s="3"/>
      <c r="E618" s="3"/>
    </row>
    <row r="619" ht="12.75" customHeight="1">
      <c r="D619" s="3"/>
      <c r="E619" s="3"/>
    </row>
    <row r="620" ht="12.75" customHeight="1">
      <c r="D620" s="3"/>
      <c r="E620" s="3"/>
    </row>
    <row r="621" ht="12.75" customHeight="1">
      <c r="D621" s="3"/>
      <c r="E621" s="3"/>
    </row>
    <row r="622" ht="12.75" customHeight="1">
      <c r="D622" s="3"/>
      <c r="E622" s="3"/>
    </row>
    <row r="623" ht="12.75" customHeight="1">
      <c r="D623" s="3"/>
      <c r="E623" s="3"/>
    </row>
    <row r="624" ht="12.75" customHeight="1">
      <c r="D624" s="3"/>
      <c r="E624" s="3"/>
    </row>
    <row r="625" ht="12.75" customHeight="1">
      <c r="D625" s="3"/>
      <c r="E625" s="3"/>
    </row>
    <row r="626" ht="12.75" customHeight="1">
      <c r="D626" s="3"/>
      <c r="E626" s="3"/>
    </row>
    <row r="627" ht="12.75" customHeight="1">
      <c r="D627" s="3"/>
      <c r="E627" s="3"/>
    </row>
    <row r="628" ht="12.75" customHeight="1">
      <c r="D628" s="3"/>
      <c r="E628" s="3"/>
    </row>
    <row r="629" ht="12.75" customHeight="1">
      <c r="D629" s="3"/>
      <c r="E629" s="3"/>
    </row>
    <row r="630" ht="12.75" customHeight="1">
      <c r="D630" s="3"/>
      <c r="E630" s="3"/>
    </row>
    <row r="631" ht="12.75" customHeight="1">
      <c r="D631" s="3"/>
      <c r="E631" s="3"/>
    </row>
    <row r="632" ht="12.75" customHeight="1">
      <c r="D632" s="3"/>
      <c r="E632" s="3"/>
    </row>
    <row r="633" ht="12.75" customHeight="1">
      <c r="D633" s="3"/>
      <c r="E633" s="3"/>
    </row>
    <row r="634" ht="12.75" customHeight="1">
      <c r="D634" s="3"/>
      <c r="E634" s="3"/>
    </row>
    <row r="635" ht="12.75" customHeight="1">
      <c r="D635" s="3"/>
      <c r="E635" s="3"/>
    </row>
    <row r="636" ht="12.75" customHeight="1">
      <c r="D636" s="3"/>
      <c r="E636" s="3"/>
    </row>
    <row r="637" ht="12.75" customHeight="1">
      <c r="D637" s="3"/>
      <c r="E637" s="3"/>
    </row>
    <row r="638" ht="12.75" customHeight="1">
      <c r="D638" s="3"/>
      <c r="E638" s="3"/>
    </row>
    <row r="639" ht="12.75" customHeight="1">
      <c r="D639" s="3"/>
      <c r="E639" s="3"/>
    </row>
    <row r="640" ht="12.75" customHeight="1">
      <c r="D640" s="3"/>
      <c r="E640" s="3"/>
    </row>
    <row r="641" ht="12.75" customHeight="1">
      <c r="D641" s="3"/>
      <c r="E641" s="3"/>
    </row>
    <row r="642" ht="12.75" customHeight="1">
      <c r="D642" s="3"/>
      <c r="E642" s="3"/>
    </row>
    <row r="643" ht="12.75" customHeight="1">
      <c r="D643" s="3"/>
      <c r="E643" s="3"/>
    </row>
    <row r="644" ht="12.75" customHeight="1">
      <c r="D644" s="3"/>
      <c r="E644" s="3"/>
    </row>
    <row r="645" ht="12.75" customHeight="1">
      <c r="D645" s="3"/>
      <c r="E645" s="3"/>
    </row>
    <row r="646" ht="12.75" customHeight="1">
      <c r="D646" s="3"/>
      <c r="E646" s="3"/>
    </row>
    <row r="647" ht="12.75" customHeight="1">
      <c r="D647" s="3"/>
      <c r="E647" s="3"/>
    </row>
    <row r="648" ht="12.75" customHeight="1">
      <c r="D648" s="3"/>
      <c r="E648" s="3"/>
    </row>
    <row r="649" ht="12.75" customHeight="1">
      <c r="D649" s="3"/>
      <c r="E649" s="3"/>
    </row>
    <row r="650" ht="12.75" customHeight="1">
      <c r="D650" s="3"/>
      <c r="E650" s="3"/>
    </row>
    <row r="651" ht="12.75" customHeight="1">
      <c r="D651" s="3"/>
      <c r="E651" s="3"/>
    </row>
    <row r="652" ht="12.75" customHeight="1">
      <c r="D652" s="3"/>
      <c r="E652" s="3"/>
    </row>
    <row r="653" ht="12.75" customHeight="1">
      <c r="D653" s="3"/>
      <c r="E653" s="3"/>
    </row>
    <row r="654" ht="12.75" customHeight="1">
      <c r="D654" s="3"/>
      <c r="E654" s="3"/>
    </row>
    <row r="655" ht="12.75" customHeight="1">
      <c r="D655" s="3"/>
      <c r="E655" s="3"/>
    </row>
    <row r="656" ht="12.75" customHeight="1">
      <c r="D656" s="3"/>
      <c r="E656" s="3"/>
    </row>
    <row r="657" ht="12.75" customHeight="1">
      <c r="D657" s="3"/>
      <c r="E657" s="3"/>
    </row>
    <row r="658" ht="12.75" customHeight="1">
      <c r="D658" s="3"/>
      <c r="E658" s="3"/>
    </row>
    <row r="659" ht="12.75" customHeight="1">
      <c r="D659" s="3"/>
      <c r="E659" s="3"/>
    </row>
    <row r="660" ht="12.75" customHeight="1">
      <c r="D660" s="3"/>
      <c r="E660" s="3"/>
    </row>
    <row r="661" ht="12.75" customHeight="1">
      <c r="D661" s="3"/>
      <c r="E661" s="3"/>
    </row>
    <row r="662" ht="12.75" customHeight="1">
      <c r="D662" s="3"/>
      <c r="E662" s="3"/>
    </row>
    <row r="663" ht="12.75" customHeight="1">
      <c r="D663" s="3"/>
      <c r="E663" s="3"/>
    </row>
    <row r="664" ht="12.75" customHeight="1">
      <c r="D664" s="3"/>
      <c r="E664" s="3"/>
    </row>
    <row r="665" ht="12.75" customHeight="1">
      <c r="D665" s="3"/>
      <c r="E665" s="3"/>
    </row>
    <row r="666" ht="12.75" customHeight="1">
      <c r="D666" s="3"/>
      <c r="E666" s="3"/>
    </row>
    <row r="667" ht="12.75" customHeight="1">
      <c r="D667" s="3"/>
      <c r="E667" s="3"/>
    </row>
    <row r="668" ht="12.75" customHeight="1">
      <c r="D668" s="3"/>
      <c r="E668" s="3"/>
    </row>
    <row r="669" ht="12.75" customHeight="1">
      <c r="D669" s="3"/>
      <c r="E669" s="3"/>
    </row>
    <row r="670" ht="12.75" customHeight="1">
      <c r="D670" s="3"/>
      <c r="E670" s="3"/>
    </row>
    <row r="671" ht="12.75" customHeight="1">
      <c r="D671" s="3"/>
      <c r="E671" s="3"/>
    </row>
    <row r="672" ht="12.75" customHeight="1">
      <c r="D672" s="3"/>
      <c r="E672" s="3"/>
    </row>
    <row r="673" ht="12.75" customHeight="1">
      <c r="D673" s="3"/>
      <c r="E673" s="3"/>
    </row>
    <row r="674" ht="12.75" customHeight="1">
      <c r="D674" s="3"/>
      <c r="E674" s="3"/>
    </row>
    <row r="675" ht="12.75" customHeight="1">
      <c r="D675" s="3"/>
      <c r="E675" s="3"/>
    </row>
    <row r="676" ht="12.75" customHeight="1">
      <c r="D676" s="3"/>
      <c r="E676" s="3"/>
    </row>
    <row r="677" ht="12.75" customHeight="1">
      <c r="D677" s="3"/>
      <c r="E677" s="3"/>
    </row>
    <row r="678" ht="12.75" customHeight="1">
      <c r="D678" s="3"/>
      <c r="E678" s="3"/>
    </row>
    <row r="679" ht="12.75" customHeight="1">
      <c r="D679" s="3"/>
      <c r="E679" s="3"/>
    </row>
    <row r="680" ht="12.75" customHeight="1">
      <c r="D680" s="3"/>
      <c r="E680" s="3"/>
    </row>
    <row r="681" ht="12.75" customHeight="1">
      <c r="D681" s="3"/>
      <c r="E681" s="3"/>
    </row>
    <row r="682" ht="12.75" customHeight="1">
      <c r="D682" s="3"/>
      <c r="E682" s="3"/>
    </row>
    <row r="683" ht="12.75" customHeight="1">
      <c r="D683" s="3"/>
      <c r="E683" s="3"/>
    </row>
    <row r="684" ht="12.75" customHeight="1">
      <c r="D684" s="3"/>
      <c r="E684" s="3"/>
    </row>
    <row r="685" ht="12.75" customHeight="1">
      <c r="D685" s="3"/>
      <c r="E685" s="3"/>
    </row>
    <row r="686" ht="12.75" customHeight="1">
      <c r="D686" s="3"/>
      <c r="E686" s="3"/>
    </row>
    <row r="687" ht="12.75" customHeight="1">
      <c r="D687" s="3"/>
      <c r="E687" s="3"/>
    </row>
    <row r="688" ht="12.75" customHeight="1">
      <c r="D688" s="3"/>
      <c r="E688" s="3"/>
    </row>
    <row r="689" ht="12.75" customHeight="1">
      <c r="D689" s="3"/>
      <c r="E689" s="3"/>
    </row>
    <row r="690" ht="12.75" customHeight="1">
      <c r="D690" s="3"/>
      <c r="E690" s="3"/>
    </row>
    <row r="691" ht="12.75" customHeight="1">
      <c r="D691" s="3"/>
      <c r="E691" s="3"/>
    </row>
    <row r="692" ht="12.75" customHeight="1">
      <c r="D692" s="3"/>
      <c r="E692" s="3"/>
    </row>
    <row r="693" ht="12.75" customHeight="1">
      <c r="D693" s="3"/>
      <c r="E693" s="3"/>
    </row>
    <row r="694" ht="12.75" customHeight="1">
      <c r="D694" s="3"/>
      <c r="E694" s="3"/>
    </row>
    <row r="695" ht="12.75" customHeight="1">
      <c r="D695" s="3"/>
      <c r="E695" s="3"/>
    </row>
    <row r="696" ht="12.75" customHeight="1">
      <c r="D696" s="3"/>
      <c r="E696" s="3"/>
    </row>
    <row r="697" ht="12.75" customHeight="1">
      <c r="D697" s="3"/>
      <c r="E697" s="3"/>
    </row>
    <row r="698" ht="12.75" customHeight="1">
      <c r="D698" s="3"/>
      <c r="E698" s="3"/>
    </row>
    <row r="699" ht="12.75" customHeight="1">
      <c r="D699" s="3"/>
      <c r="E699" s="3"/>
    </row>
    <row r="700" ht="12.75" customHeight="1">
      <c r="D700" s="3"/>
      <c r="E700" s="3"/>
    </row>
    <row r="701" ht="12.75" customHeight="1">
      <c r="D701" s="3"/>
      <c r="E701" s="3"/>
    </row>
    <row r="702" ht="12.75" customHeight="1">
      <c r="D702" s="3"/>
      <c r="E702" s="3"/>
    </row>
    <row r="703" ht="12.75" customHeight="1">
      <c r="D703" s="3"/>
      <c r="E703" s="3"/>
    </row>
    <row r="704" ht="12.75" customHeight="1">
      <c r="D704" s="3"/>
      <c r="E704" s="3"/>
    </row>
    <row r="705" ht="12.75" customHeight="1">
      <c r="D705" s="3"/>
      <c r="E705" s="3"/>
    </row>
    <row r="706" ht="12.75" customHeight="1">
      <c r="D706" s="3"/>
      <c r="E706" s="3"/>
    </row>
    <row r="707" ht="12.75" customHeight="1">
      <c r="D707" s="3"/>
      <c r="E707" s="3"/>
    </row>
    <row r="708" ht="12.75" customHeight="1">
      <c r="D708" s="3"/>
      <c r="E708" s="3"/>
    </row>
    <row r="709" ht="12.75" customHeight="1">
      <c r="D709" s="3"/>
      <c r="E709" s="3"/>
    </row>
    <row r="710" ht="12.75" customHeight="1">
      <c r="D710" s="3"/>
      <c r="E710" s="3"/>
    </row>
    <row r="711" ht="12.75" customHeight="1">
      <c r="D711" s="3"/>
      <c r="E711" s="3"/>
    </row>
    <row r="712" ht="12.75" customHeight="1">
      <c r="D712" s="3"/>
      <c r="E712" s="3"/>
    </row>
    <row r="713" ht="12.75" customHeight="1">
      <c r="D713" s="3"/>
      <c r="E713" s="3"/>
    </row>
    <row r="714" ht="12.75" customHeight="1">
      <c r="D714" s="3"/>
      <c r="E714" s="3"/>
    </row>
    <row r="715" ht="12.75" customHeight="1">
      <c r="D715" s="3"/>
      <c r="E715" s="3"/>
    </row>
    <row r="716" ht="12.75" customHeight="1">
      <c r="D716" s="3"/>
      <c r="E716" s="3"/>
    </row>
    <row r="717" ht="12.75" customHeight="1">
      <c r="D717" s="3"/>
      <c r="E717" s="3"/>
    </row>
    <row r="718" ht="12.75" customHeight="1">
      <c r="D718" s="3"/>
      <c r="E718" s="3"/>
    </row>
    <row r="719" ht="12.75" customHeight="1">
      <c r="D719" s="3"/>
      <c r="E719" s="3"/>
    </row>
    <row r="720" ht="12.75" customHeight="1">
      <c r="D720" s="3"/>
      <c r="E720" s="3"/>
    </row>
    <row r="721" ht="12.75" customHeight="1">
      <c r="D721" s="3"/>
      <c r="E721" s="3"/>
    </row>
    <row r="722" ht="12.75" customHeight="1">
      <c r="D722" s="3"/>
      <c r="E722" s="3"/>
    </row>
    <row r="723" ht="12.75" customHeight="1">
      <c r="D723" s="3"/>
      <c r="E723" s="3"/>
    </row>
    <row r="724" ht="12.75" customHeight="1">
      <c r="D724" s="3"/>
      <c r="E724" s="3"/>
    </row>
    <row r="725" ht="12.75" customHeight="1">
      <c r="D725" s="3"/>
      <c r="E725" s="3"/>
    </row>
    <row r="726" ht="12.75" customHeight="1">
      <c r="D726" s="3"/>
      <c r="E726" s="3"/>
    </row>
    <row r="727" ht="12.75" customHeight="1">
      <c r="D727" s="3"/>
      <c r="E727" s="3"/>
    </row>
    <row r="728" ht="12.75" customHeight="1">
      <c r="D728" s="3"/>
      <c r="E728" s="3"/>
    </row>
    <row r="729" ht="12.75" customHeight="1">
      <c r="D729" s="3"/>
      <c r="E729" s="3"/>
    </row>
    <row r="730" ht="12.75" customHeight="1">
      <c r="D730" s="3"/>
      <c r="E730" s="3"/>
    </row>
    <row r="731" ht="12.75" customHeight="1">
      <c r="D731" s="3"/>
      <c r="E731" s="3"/>
    </row>
    <row r="732" ht="12.75" customHeight="1">
      <c r="D732" s="3"/>
      <c r="E732" s="3"/>
    </row>
    <row r="733" ht="12.75" customHeight="1">
      <c r="D733" s="3"/>
      <c r="E733" s="3"/>
    </row>
    <row r="734" ht="12.75" customHeight="1">
      <c r="D734" s="3"/>
      <c r="E734" s="3"/>
    </row>
    <row r="735" ht="12.75" customHeight="1">
      <c r="D735" s="3"/>
      <c r="E735" s="3"/>
    </row>
    <row r="736" ht="12.75" customHeight="1">
      <c r="D736" s="3"/>
      <c r="E736" s="3"/>
    </row>
    <row r="737" ht="12.75" customHeight="1">
      <c r="D737" s="3"/>
      <c r="E737" s="3"/>
    </row>
    <row r="738" ht="12.75" customHeight="1">
      <c r="D738" s="3"/>
      <c r="E738" s="3"/>
    </row>
    <row r="739" ht="12.75" customHeight="1">
      <c r="D739" s="3"/>
      <c r="E739" s="3"/>
    </row>
    <row r="740" ht="12.75" customHeight="1">
      <c r="D740" s="3"/>
      <c r="E740" s="3"/>
    </row>
    <row r="741" ht="12.75" customHeight="1">
      <c r="D741" s="3"/>
      <c r="E741" s="3"/>
    </row>
    <row r="742" ht="12.75" customHeight="1">
      <c r="D742" s="3"/>
      <c r="E742" s="3"/>
    </row>
    <row r="743" ht="12.75" customHeight="1">
      <c r="D743" s="3"/>
      <c r="E743" s="3"/>
    </row>
    <row r="744" ht="12.75" customHeight="1">
      <c r="D744" s="3"/>
      <c r="E744" s="3"/>
    </row>
    <row r="745" ht="12.75" customHeight="1">
      <c r="D745" s="3"/>
      <c r="E745" s="3"/>
    </row>
    <row r="746" ht="12.75" customHeight="1">
      <c r="D746" s="3"/>
      <c r="E746" s="3"/>
    </row>
    <row r="747" ht="12.75" customHeight="1">
      <c r="D747" s="3"/>
      <c r="E747" s="3"/>
    </row>
    <row r="748" ht="12.75" customHeight="1">
      <c r="D748" s="3"/>
      <c r="E748" s="3"/>
    </row>
    <row r="749" ht="12.75" customHeight="1">
      <c r="D749" s="3"/>
      <c r="E749" s="3"/>
    </row>
    <row r="750" ht="12.75" customHeight="1">
      <c r="D750" s="3"/>
      <c r="E750" s="3"/>
    </row>
    <row r="751" ht="12.75" customHeight="1">
      <c r="D751" s="3"/>
      <c r="E751" s="3"/>
    </row>
    <row r="752" ht="12.75" customHeight="1">
      <c r="D752" s="3"/>
      <c r="E752" s="3"/>
    </row>
    <row r="753" ht="12.75" customHeight="1">
      <c r="D753" s="3"/>
      <c r="E753" s="3"/>
    </row>
    <row r="754" ht="12.75" customHeight="1">
      <c r="D754" s="3"/>
      <c r="E754" s="3"/>
    </row>
    <row r="755" ht="12.75" customHeight="1">
      <c r="D755" s="3"/>
      <c r="E755" s="3"/>
    </row>
    <row r="756" ht="12.75" customHeight="1">
      <c r="D756" s="3"/>
      <c r="E756" s="3"/>
    </row>
    <row r="757" ht="12.75" customHeight="1">
      <c r="D757" s="3"/>
      <c r="E757" s="3"/>
    </row>
    <row r="758" ht="12.75" customHeight="1">
      <c r="D758" s="3"/>
      <c r="E758" s="3"/>
    </row>
    <row r="759" ht="12.75" customHeight="1">
      <c r="D759" s="3"/>
      <c r="E759" s="3"/>
    </row>
    <row r="760" ht="12.75" customHeight="1">
      <c r="D760" s="3"/>
      <c r="E760" s="3"/>
    </row>
    <row r="761" ht="12.75" customHeight="1">
      <c r="D761" s="3"/>
      <c r="E761" s="3"/>
    </row>
    <row r="762" ht="12.75" customHeight="1">
      <c r="D762" s="3"/>
      <c r="E762" s="3"/>
    </row>
    <row r="763" ht="12.75" customHeight="1">
      <c r="D763" s="3"/>
      <c r="E763" s="3"/>
    </row>
    <row r="764" ht="12.75" customHeight="1">
      <c r="D764" s="3"/>
      <c r="E764" s="3"/>
    </row>
    <row r="765" ht="12.75" customHeight="1">
      <c r="D765" s="3"/>
      <c r="E765" s="3"/>
    </row>
    <row r="766" ht="12.75" customHeight="1">
      <c r="D766" s="3"/>
      <c r="E766" s="3"/>
    </row>
    <row r="767" ht="12.75" customHeight="1">
      <c r="D767" s="3"/>
      <c r="E767" s="3"/>
    </row>
    <row r="768" ht="12.75" customHeight="1">
      <c r="D768" s="3"/>
      <c r="E768" s="3"/>
    </row>
    <row r="769" ht="12.75" customHeight="1">
      <c r="D769" s="3"/>
      <c r="E769" s="3"/>
    </row>
    <row r="770" ht="12.75" customHeight="1">
      <c r="D770" s="3"/>
      <c r="E770" s="3"/>
    </row>
    <row r="771" ht="12.75" customHeight="1">
      <c r="D771" s="3"/>
      <c r="E771" s="3"/>
    </row>
    <row r="772" ht="12.75" customHeight="1">
      <c r="D772" s="3"/>
      <c r="E772" s="3"/>
    </row>
    <row r="773" ht="12.75" customHeight="1">
      <c r="D773" s="3"/>
      <c r="E773" s="3"/>
    </row>
    <row r="774" ht="12.75" customHeight="1">
      <c r="D774" s="3"/>
      <c r="E774" s="3"/>
    </row>
    <row r="775" ht="12.75" customHeight="1">
      <c r="D775" s="3"/>
      <c r="E775" s="3"/>
    </row>
    <row r="776" ht="12.75" customHeight="1">
      <c r="D776" s="3"/>
      <c r="E776" s="3"/>
    </row>
    <row r="777" ht="12.75" customHeight="1">
      <c r="D777" s="3"/>
      <c r="E777" s="3"/>
    </row>
    <row r="778" ht="12.75" customHeight="1">
      <c r="D778" s="3"/>
      <c r="E778" s="3"/>
    </row>
    <row r="779" ht="12.75" customHeight="1">
      <c r="D779" s="3"/>
      <c r="E779" s="3"/>
    </row>
    <row r="780" ht="12.75" customHeight="1">
      <c r="D780" s="3"/>
      <c r="E780" s="3"/>
    </row>
    <row r="781" ht="12.75" customHeight="1">
      <c r="D781" s="3"/>
      <c r="E781" s="3"/>
    </row>
    <row r="782" ht="12.75" customHeight="1">
      <c r="D782" s="3"/>
      <c r="E782" s="3"/>
    </row>
    <row r="783" ht="12.75" customHeight="1">
      <c r="D783" s="3"/>
      <c r="E783" s="3"/>
    </row>
    <row r="784" ht="12.75" customHeight="1">
      <c r="D784" s="3"/>
      <c r="E784" s="3"/>
    </row>
    <row r="785" ht="12.75" customHeight="1">
      <c r="D785" s="3"/>
      <c r="E785" s="3"/>
    </row>
    <row r="786" ht="12.75" customHeight="1">
      <c r="D786" s="3"/>
      <c r="E786" s="3"/>
    </row>
    <row r="787" ht="12.75" customHeight="1">
      <c r="D787" s="3"/>
      <c r="E787" s="3"/>
    </row>
    <row r="788" ht="12.75" customHeight="1">
      <c r="D788" s="3"/>
      <c r="E788" s="3"/>
    </row>
    <row r="789" ht="12.75" customHeight="1">
      <c r="D789" s="3"/>
      <c r="E789" s="3"/>
    </row>
    <row r="790" ht="12.75" customHeight="1">
      <c r="D790" s="3"/>
      <c r="E790" s="3"/>
    </row>
    <row r="791" ht="12.75" customHeight="1">
      <c r="D791" s="3"/>
      <c r="E791" s="3"/>
    </row>
    <row r="792" ht="12.75" customHeight="1">
      <c r="D792" s="3"/>
      <c r="E792" s="3"/>
    </row>
    <row r="793" ht="12.75" customHeight="1">
      <c r="D793" s="3"/>
      <c r="E793" s="3"/>
    </row>
    <row r="794" ht="12.75" customHeight="1">
      <c r="D794" s="3"/>
      <c r="E794" s="3"/>
    </row>
    <row r="795" ht="12.75" customHeight="1">
      <c r="D795" s="3"/>
      <c r="E795" s="3"/>
    </row>
    <row r="796" ht="12.75" customHeight="1">
      <c r="D796" s="3"/>
      <c r="E796" s="3"/>
    </row>
    <row r="797" ht="12.75" customHeight="1">
      <c r="D797" s="3"/>
      <c r="E797" s="3"/>
    </row>
    <row r="798" ht="12.75" customHeight="1">
      <c r="D798" s="3"/>
      <c r="E798" s="3"/>
    </row>
    <row r="799" ht="12.75" customHeight="1">
      <c r="D799" s="3"/>
      <c r="E799" s="3"/>
    </row>
    <row r="800" ht="12.75" customHeight="1">
      <c r="D800" s="3"/>
      <c r="E800" s="3"/>
    </row>
    <row r="801" ht="12.75" customHeight="1">
      <c r="D801" s="3"/>
      <c r="E801" s="3"/>
    </row>
    <row r="802" ht="12.75" customHeight="1">
      <c r="D802" s="3"/>
      <c r="E802" s="3"/>
    </row>
    <row r="803" ht="12.75" customHeight="1">
      <c r="D803" s="3"/>
      <c r="E803" s="3"/>
    </row>
    <row r="804" ht="12.75" customHeight="1">
      <c r="D804" s="3"/>
      <c r="E804" s="3"/>
    </row>
    <row r="805" ht="12.75" customHeight="1">
      <c r="D805" s="3"/>
      <c r="E805" s="3"/>
    </row>
    <row r="806" ht="12.75" customHeight="1">
      <c r="D806" s="3"/>
      <c r="E806" s="3"/>
    </row>
    <row r="807" ht="12.75" customHeight="1">
      <c r="D807" s="3"/>
      <c r="E807" s="3"/>
    </row>
    <row r="808" ht="12.75" customHeight="1">
      <c r="D808" s="3"/>
      <c r="E808" s="3"/>
    </row>
    <row r="809" ht="12.75" customHeight="1">
      <c r="D809" s="3"/>
      <c r="E809" s="3"/>
    </row>
    <row r="810" ht="12.75" customHeight="1">
      <c r="D810" s="3"/>
      <c r="E810" s="3"/>
    </row>
    <row r="811" ht="12.75" customHeight="1">
      <c r="D811" s="3"/>
      <c r="E811" s="3"/>
    </row>
    <row r="812" ht="12.75" customHeight="1">
      <c r="D812" s="3"/>
      <c r="E812" s="3"/>
    </row>
    <row r="813" ht="12.75" customHeight="1">
      <c r="D813" s="3"/>
      <c r="E813" s="3"/>
    </row>
    <row r="814" ht="12.75" customHeight="1">
      <c r="D814" s="3"/>
      <c r="E814" s="3"/>
    </row>
    <row r="815" ht="12.75" customHeight="1">
      <c r="D815" s="3"/>
      <c r="E815" s="3"/>
    </row>
    <row r="816" ht="12.75" customHeight="1">
      <c r="D816" s="3"/>
      <c r="E816" s="3"/>
    </row>
    <row r="817" ht="12.75" customHeight="1">
      <c r="D817" s="3"/>
      <c r="E817" s="3"/>
    </row>
    <row r="818" ht="12.75" customHeight="1">
      <c r="D818" s="3"/>
      <c r="E818" s="3"/>
    </row>
    <row r="819" ht="12.75" customHeight="1">
      <c r="D819" s="3"/>
      <c r="E819" s="3"/>
    </row>
    <row r="820" ht="12.75" customHeight="1">
      <c r="D820" s="3"/>
      <c r="E820" s="3"/>
    </row>
    <row r="821" ht="12.75" customHeight="1">
      <c r="D821" s="3"/>
      <c r="E821" s="3"/>
    </row>
    <row r="822" ht="12.75" customHeight="1">
      <c r="D822" s="3"/>
      <c r="E822" s="3"/>
    </row>
    <row r="823" ht="12.75" customHeight="1">
      <c r="D823" s="3"/>
      <c r="E823" s="3"/>
    </row>
    <row r="824" ht="12.75" customHeight="1">
      <c r="D824" s="3"/>
      <c r="E824" s="3"/>
    </row>
    <row r="825" ht="12.75" customHeight="1">
      <c r="D825" s="3"/>
      <c r="E825" s="3"/>
    </row>
    <row r="826" ht="12.75" customHeight="1">
      <c r="D826" s="3"/>
      <c r="E826" s="3"/>
    </row>
    <row r="827" ht="12.75" customHeight="1">
      <c r="D827" s="3"/>
      <c r="E827" s="3"/>
    </row>
    <row r="828" ht="12.75" customHeight="1">
      <c r="D828" s="3"/>
      <c r="E828" s="3"/>
    </row>
    <row r="829" ht="12.75" customHeight="1">
      <c r="D829" s="3"/>
      <c r="E829" s="3"/>
    </row>
    <row r="830" ht="12.75" customHeight="1">
      <c r="D830" s="3"/>
      <c r="E830" s="3"/>
    </row>
    <row r="831" ht="12.75" customHeight="1">
      <c r="D831" s="3"/>
      <c r="E831" s="3"/>
    </row>
    <row r="832" ht="12.75" customHeight="1">
      <c r="D832" s="3"/>
      <c r="E832" s="3"/>
    </row>
    <row r="833" ht="12.75" customHeight="1">
      <c r="D833" s="3"/>
      <c r="E833" s="3"/>
    </row>
    <row r="834" ht="12.75" customHeight="1">
      <c r="D834" s="3"/>
      <c r="E834" s="3"/>
    </row>
    <row r="835" ht="12.75" customHeight="1">
      <c r="D835" s="3"/>
      <c r="E835" s="3"/>
    </row>
    <row r="836" ht="12.75" customHeight="1">
      <c r="D836" s="3"/>
      <c r="E836" s="3"/>
    </row>
    <row r="837" ht="12.75" customHeight="1">
      <c r="D837" s="3"/>
      <c r="E837" s="3"/>
    </row>
    <row r="838" ht="12.75" customHeight="1">
      <c r="D838" s="3"/>
      <c r="E838" s="3"/>
    </row>
    <row r="839" ht="12.75" customHeight="1">
      <c r="D839" s="3"/>
      <c r="E839" s="3"/>
    </row>
    <row r="840" ht="12.75" customHeight="1">
      <c r="D840" s="3"/>
      <c r="E840" s="3"/>
    </row>
    <row r="841" ht="12.75" customHeight="1">
      <c r="D841" s="3"/>
      <c r="E841" s="3"/>
    </row>
    <row r="842" ht="12.75" customHeight="1">
      <c r="D842" s="3"/>
      <c r="E842" s="3"/>
    </row>
    <row r="843" ht="12.75" customHeight="1">
      <c r="D843" s="3"/>
      <c r="E843" s="3"/>
    </row>
    <row r="844" ht="12.75" customHeight="1">
      <c r="D844" s="3"/>
      <c r="E844" s="3"/>
    </row>
    <row r="845" ht="12.75" customHeight="1">
      <c r="D845" s="3"/>
      <c r="E845" s="3"/>
    </row>
    <row r="846" ht="12.75" customHeight="1">
      <c r="D846" s="3"/>
      <c r="E846" s="3"/>
    </row>
    <row r="847" ht="12.75" customHeight="1">
      <c r="D847" s="3"/>
      <c r="E847" s="3"/>
    </row>
    <row r="848" ht="12.75" customHeight="1">
      <c r="D848" s="3"/>
      <c r="E848" s="3"/>
    </row>
    <row r="849" ht="12.75" customHeight="1">
      <c r="D849" s="3"/>
      <c r="E849" s="3"/>
    </row>
    <row r="850" ht="12.75" customHeight="1">
      <c r="D850" s="3"/>
      <c r="E850" s="3"/>
    </row>
    <row r="851" ht="12.75" customHeight="1">
      <c r="D851" s="3"/>
      <c r="E851" s="3"/>
    </row>
    <row r="852" ht="12.75" customHeight="1">
      <c r="D852" s="3"/>
      <c r="E852" s="3"/>
    </row>
    <row r="853" ht="12.75" customHeight="1">
      <c r="D853" s="3"/>
      <c r="E853" s="3"/>
    </row>
    <row r="854" ht="12.75" customHeight="1">
      <c r="D854" s="3"/>
      <c r="E854" s="3"/>
    </row>
    <row r="855" ht="12.75" customHeight="1">
      <c r="D855" s="3"/>
      <c r="E855" s="3"/>
    </row>
    <row r="856" ht="12.75" customHeight="1">
      <c r="D856" s="3"/>
      <c r="E856" s="3"/>
    </row>
    <row r="857" ht="12.75" customHeight="1">
      <c r="D857" s="3"/>
      <c r="E857" s="3"/>
    </row>
    <row r="858" ht="12.75" customHeight="1">
      <c r="D858" s="3"/>
      <c r="E858" s="3"/>
    </row>
    <row r="859" ht="12.75" customHeight="1">
      <c r="D859" s="3"/>
      <c r="E859" s="3"/>
    </row>
    <row r="860" ht="12.75" customHeight="1">
      <c r="D860" s="3"/>
      <c r="E860" s="3"/>
    </row>
    <row r="861" ht="12.75" customHeight="1">
      <c r="D861" s="3"/>
      <c r="E861" s="3"/>
    </row>
    <row r="862" ht="12.75" customHeight="1">
      <c r="D862" s="3"/>
      <c r="E862" s="3"/>
    </row>
    <row r="863" ht="12.75" customHeight="1">
      <c r="D863" s="3"/>
      <c r="E863" s="3"/>
    </row>
    <row r="864" ht="12.75" customHeight="1">
      <c r="D864" s="3"/>
      <c r="E864" s="3"/>
    </row>
    <row r="865" ht="12.75" customHeight="1">
      <c r="D865" s="3"/>
      <c r="E865" s="3"/>
    </row>
    <row r="866" ht="12.75" customHeight="1">
      <c r="D866" s="3"/>
      <c r="E866" s="3"/>
    </row>
    <row r="867" ht="12.75" customHeight="1">
      <c r="D867" s="3"/>
      <c r="E867" s="3"/>
    </row>
    <row r="868" ht="12.75" customHeight="1">
      <c r="D868" s="3"/>
      <c r="E868" s="3"/>
    </row>
    <row r="869" ht="12.75" customHeight="1">
      <c r="D869" s="3"/>
      <c r="E869" s="3"/>
    </row>
    <row r="870" ht="12.75" customHeight="1">
      <c r="D870" s="3"/>
      <c r="E870" s="3"/>
    </row>
    <row r="871" ht="12.75" customHeight="1">
      <c r="D871" s="3"/>
      <c r="E871" s="3"/>
    </row>
    <row r="872" ht="12.75" customHeight="1">
      <c r="D872" s="3"/>
      <c r="E872" s="3"/>
    </row>
    <row r="873" ht="12.75" customHeight="1">
      <c r="D873" s="3"/>
      <c r="E873" s="3"/>
    </row>
    <row r="874" ht="12.75" customHeight="1">
      <c r="D874" s="3"/>
      <c r="E874" s="3"/>
    </row>
    <row r="875" ht="12.75" customHeight="1">
      <c r="D875" s="3"/>
      <c r="E875" s="3"/>
    </row>
    <row r="876" ht="12.75" customHeight="1">
      <c r="D876" s="3"/>
      <c r="E876" s="3"/>
    </row>
    <row r="877" ht="12.75" customHeight="1">
      <c r="D877" s="3"/>
      <c r="E877" s="3"/>
    </row>
    <row r="878" ht="12.75" customHeight="1">
      <c r="D878" s="3"/>
      <c r="E878" s="3"/>
    </row>
    <row r="879" ht="12.75" customHeight="1">
      <c r="D879" s="3"/>
      <c r="E879" s="3"/>
    </row>
    <row r="880" ht="12.75" customHeight="1">
      <c r="D880" s="3"/>
      <c r="E880" s="3"/>
    </row>
    <row r="881" ht="12.75" customHeight="1">
      <c r="D881" s="3"/>
      <c r="E881" s="3"/>
    </row>
    <row r="882" ht="12.75" customHeight="1">
      <c r="D882" s="3"/>
      <c r="E882" s="3"/>
    </row>
    <row r="883" ht="12.75" customHeight="1">
      <c r="D883" s="3"/>
      <c r="E883" s="3"/>
    </row>
    <row r="884" ht="12.75" customHeight="1">
      <c r="D884" s="3"/>
      <c r="E884" s="3"/>
    </row>
    <row r="885" ht="12.75" customHeight="1">
      <c r="D885" s="3"/>
      <c r="E885" s="3"/>
    </row>
    <row r="886" ht="12.75" customHeight="1">
      <c r="D886" s="3"/>
      <c r="E886" s="3"/>
    </row>
    <row r="887" ht="12.75" customHeight="1">
      <c r="D887" s="3"/>
      <c r="E887" s="3"/>
    </row>
    <row r="888" ht="12.75" customHeight="1">
      <c r="D888" s="3"/>
      <c r="E888" s="3"/>
    </row>
    <row r="889" ht="12.75" customHeight="1">
      <c r="D889" s="3"/>
      <c r="E889" s="3"/>
    </row>
    <row r="890" ht="12.75" customHeight="1">
      <c r="D890" s="3"/>
      <c r="E890" s="3"/>
    </row>
    <row r="891" ht="12.75" customHeight="1">
      <c r="D891" s="3"/>
      <c r="E891" s="3"/>
    </row>
    <row r="892" ht="12.75" customHeight="1">
      <c r="D892" s="3"/>
      <c r="E892" s="3"/>
    </row>
    <row r="893" ht="12.75" customHeight="1">
      <c r="D893" s="3"/>
      <c r="E893" s="3"/>
    </row>
    <row r="894" ht="12.75" customHeight="1">
      <c r="D894" s="3"/>
      <c r="E894" s="3"/>
    </row>
    <row r="895" ht="12.75" customHeight="1">
      <c r="D895" s="3"/>
      <c r="E895" s="3"/>
    </row>
    <row r="896" ht="12.75" customHeight="1">
      <c r="D896" s="3"/>
      <c r="E896" s="3"/>
    </row>
    <row r="897" ht="12.75" customHeight="1">
      <c r="D897" s="3"/>
      <c r="E897" s="3"/>
    </row>
    <row r="898" ht="12.75" customHeight="1">
      <c r="D898" s="3"/>
      <c r="E898" s="3"/>
    </row>
    <row r="899" ht="12.75" customHeight="1">
      <c r="D899" s="3"/>
      <c r="E899" s="3"/>
    </row>
    <row r="900" ht="12.75" customHeight="1">
      <c r="D900" s="3"/>
      <c r="E900" s="3"/>
    </row>
    <row r="901" ht="12.75" customHeight="1">
      <c r="D901" s="3"/>
      <c r="E901" s="3"/>
    </row>
    <row r="902" ht="12.75" customHeight="1">
      <c r="D902" s="3"/>
      <c r="E902" s="3"/>
    </row>
    <row r="903" ht="12.75" customHeight="1">
      <c r="D903" s="3"/>
      <c r="E903" s="3"/>
    </row>
    <row r="904" ht="12.75" customHeight="1">
      <c r="D904" s="3"/>
      <c r="E904" s="3"/>
    </row>
    <row r="905" ht="12.75" customHeight="1">
      <c r="D905" s="3"/>
      <c r="E905" s="3"/>
    </row>
    <row r="906" ht="12.75" customHeight="1">
      <c r="D906" s="3"/>
      <c r="E906" s="3"/>
    </row>
    <row r="907" ht="12.75" customHeight="1">
      <c r="D907" s="3"/>
      <c r="E907" s="3"/>
    </row>
    <row r="908" ht="12.75" customHeight="1">
      <c r="D908" s="3"/>
      <c r="E908" s="3"/>
    </row>
    <row r="909" ht="12.75" customHeight="1">
      <c r="D909" s="3"/>
      <c r="E909" s="3"/>
    </row>
    <row r="910" ht="12.75" customHeight="1">
      <c r="D910" s="3"/>
      <c r="E910" s="3"/>
    </row>
    <row r="911" ht="12.75" customHeight="1">
      <c r="D911" s="3"/>
      <c r="E911" s="3"/>
    </row>
    <row r="912" ht="12.75" customHeight="1">
      <c r="D912" s="3"/>
      <c r="E912" s="3"/>
    </row>
    <row r="913" ht="12.75" customHeight="1">
      <c r="D913" s="3"/>
      <c r="E913" s="3"/>
    </row>
    <row r="914" ht="12.75" customHeight="1">
      <c r="D914" s="3"/>
      <c r="E914" s="3"/>
    </row>
    <row r="915" ht="12.75" customHeight="1">
      <c r="D915" s="3"/>
      <c r="E915" s="3"/>
    </row>
    <row r="916" ht="12.75" customHeight="1">
      <c r="D916" s="3"/>
      <c r="E916" s="3"/>
    </row>
    <row r="917" ht="12.75" customHeight="1">
      <c r="D917" s="3"/>
      <c r="E917" s="3"/>
    </row>
    <row r="918" ht="12.75" customHeight="1">
      <c r="D918" s="3"/>
      <c r="E918" s="3"/>
    </row>
    <row r="919" ht="12.75" customHeight="1">
      <c r="D919" s="3"/>
      <c r="E919" s="3"/>
    </row>
    <row r="920" ht="12.75" customHeight="1">
      <c r="D920" s="3"/>
      <c r="E920" s="3"/>
    </row>
    <row r="921" ht="12.75" customHeight="1">
      <c r="D921" s="3"/>
      <c r="E921" s="3"/>
    </row>
    <row r="922" ht="12.75" customHeight="1">
      <c r="D922" s="3"/>
      <c r="E922" s="3"/>
    </row>
    <row r="923" ht="12.75" customHeight="1">
      <c r="D923" s="3"/>
      <c r="E923" s="3"/>
    </row>
    <row r="924" ht="12.75" customHeight="1">
      <c r="D924" s="3"/>
      <c r="E924" s="3"/>
    </row>
    <row r="925" ht="12.75" customHeight="1">
      <c r="D925" s="3"/>
      <c r="E925" s="3"/>
    </row>
    <row r="926" ht="12.75" customHeight="1">
      <c r="D926" s="3"/>
      <c r="E926" s="3"/>
    </row>
    <row r="927" ht="12.75" customHeight="1">
      <c r="D927" s="3"/>
      <c r="E927" s="3"/>
    </row>
    <row r="928" ht="12.75" customHeight="1">
      <c r="D928" s="3"/>
      <c r="E928" s="3"/>
    </row>
    <row r="929" ht="12.75" customHeight="1">
      <c r="D929" s="3"/>
      <c r="E929" s="3"/>
    </row>
    <row r="930" ht="12.75" customHeight="1">
      <c r="D930" s="3"/>
      <c r="E930" s="3"/>
    </row>
    <row r="931" ht="12.75" customHeight="1">
      <c r="D931" s="3"/>
      <c r="E931" s="3"/>
    </row>
    <row r="932" ht="12.75" customHeight="1">
      <c r="D932" s="3"/>
      <c r="E932" s="3"/>
    </row>
    <row r="933" ht="12.75" customHeight="1">
      <c r="D933" s="3"/>
      <c r="E933" s="3"/>
    </row>
    <row r="934" ht="12.75" customHeight="1">
      <c r="D934" s="3"/>
      <c r="E934" s="3"/>
    </row>
    <row r="935" ht="12.75" customHeight="1">
      <c r="D935" s="3"/>
      <c r="E935" s="3"/>
    </row>
    <row r="936" ht="12.75" customHeight="1">
      <c r="D936" s="3"/>
      <c r="E936" s="3"/>
    </row>
    <row r="937" ht="12.75" customHeight="1">
      <c r="D937" s="3"/>
      <c r="E937" s="3"/>
    </row>
    <row r="938" ht="12.75" customHeight="1">
      <c r="D938" s="3"/>
      <c r="E938" s="3"/>
    </row>
    <row r="939" ht="12.75" customHeight="1">
      <c r="D939" s="3"/>
      <c r="E939" s="3"/>
    </row>
    <row r="940" ht="12.75" customHeight="1">
      <c r="D940" s="3"/>
      <c r="E940" s="3"/>
    </row>
    <row r="941" ht="12.75" customHeight="1">
      <c r="D941" s="3"/>
      <c r="E941" s="3"/>
    </row>
    <row r="942" ht="12.75" customHeight="1">
      <c r="D942" s="3"/>
      <c r="E942" s="3"/>
    </row>
    <row r="943" ht="12.75" customHeight="1">
      <c r="D943" s="3"/>
      <c r="E943" s="3"/>
    </row>
    <row r="944" ht="12.75" customHeight="1">
      <c r="D944" s="3"/>
      <c r="E944" s="3"/>
    </row>
    <row r="945" ht="12.75" customHeight="1">
      <c r="D945" s="3"/>
      <c r="E945" s="3"/>
    </row>
    <row r="946" ht="12.75" customHeight="1">
      <c r="D946" s="3"/>
      <c r="E946" s="3"/>
    </row>
    <row r="947" ht="12.75" customHeight="1">
      <c r="D947" s="3"/>
      <c r="E947" s="3"/>
    </row>
    <row r="948" ht="12.75" customHeight="1">
      <c r="D948" s="3"/>
      <c r="E948" s="3"/>
    </row>
    <row r="949" ht="12.75" customHeight="1">
      <c r="D949" s="3"/>
      <c r="E949" s="3"/>
    </row>
    <row r="950" ht="12.75" customHeight="1">
      <c r="D950" s="3"/>
      <c r="E950" s="3"/>
    </row>
    <row r="951" ht="12.75" customHeight="1">
      <c r="D951" s="3"/>
      <c r="E951" s="3"/>
    </row>
    <row r="952" ht="12.75" customHeight="1">
      <c r="D952" s="3"/>
      <c r="E952" s="3"/>
    </row>
    <row r="953" ht="12.75" customHeight="1">
      <c r="D953" s="3"/>
      <c r="E953" s="3"/>
    </row>
    <row r="954" ht="12.75" customHeight="1">
      <c r="D954" s="3"/>
      <c r="E954" s="3"/>
    </row>
    <row r="955" ht="12.75" customHeight="1">
      <c r="D955" s="3"/>
      <c r="E955" s="3"/>
    </row>
    <row r="956" ht="12.75" customHeight="1">
      <c r="D956" s="3"/>
      <c r="E956" s="3"/>
    </row>
    <row r="957" ht="12.75" customHeight="1">
      <c r="D957" s="3"/>
      <c r="E957" s="3"/>
    </row>
    <row r="958" ht="12.75" customHeight="1">
      <c r="D958" s="3"/>
      <c r="E958" s="3"/>
    </row>
    <row r="959" ht="12.75" customHeight="1">
      <c r="D959" s="3"/>
      <c r="E959" s="3"/>
    </row>
    <row r="960" ht="12.75" customHeight="1">
      <c r="D960" s="3"/>
      <c r="E960" s="3"/>
    </row>
    <row r="961" ht="12.75" customHeight="1">
      <c r="D961" s="3"/>
      <c r="E961" s="3"/>
    </row>
    <row r="962" ht="12.75" customHeight="1">
      <c r="D962" s="3"/>
      <c r="E962" s="3"/>
    </row>
    <row r="963" ht="12.75" customHeight="1">
      <c r="D963" s="3"/>
      <c r="E963" s="3"/>
    </row>
    <row r="964" ht="12.75" customHeight="1">
      <c r="D964" s="3"/>
      <c r="E964" s="3"/>
    </row>
    <row r="965" ht="12.75" customHeight="1">
      <c r="D965" s="3"/>
      <c r="E965" s="3"/>
    </row>
    <row r="966" ht="12.75" customHeight="1">
      <c r="D966" s="3"/>
      <c r="E966" s="3"/>
    </row>
    <row r="967" ht="12.75" customHeight="1">
      <c r="D967" s="3"/>
      <c r="E967" s="3"/>
    </row>
    <row r="968" ht="12.75" customHeight="1">
      <c r="D968" s="3"/>
      <c r="E968" s="3"/>
    </row>
    <row r="969" ht="12.75" customHeight="1">
      <c r="D969" s="3"/>
      <c r="E969" s="3"/>
    </row>
    <row r="970" ht="12.75" customHeight="1">
      <c r="D970" s="3"/>
      <c r="E970" s="3"/>
    </row>
    <row r="971" ht="12.75" customHeight="1">
      <c r="D971" s="3"/>
      <c r="E971" s="3"/>
    </row>
    <row r="972" ht="12.75" customHeight="1">
      <c r="D972" s="3"/>
      <c r="E972" s="3"/>
    </row>
    <row r="973" ht="12.75" customHeight="1">
      <c r="D973" s="3"/>
      <c r="E973" s="3"/>
    </row>
    <row r="974" ht="12.75" customHeight="1">
      <c r="D974" s="3"/>
      <c r="E974" s="3"/>
    </row>
    <row r="975" ht="12.75" customHeight="1">
      <c r="D975" s="3"/>
      <c r="E975" s="3"/>
    </row>
    <row r="976" ht="12.75" customHeight="1">
      <c r="D976" s="3"/>
      <c r="E976" s="3"/>
    </row>
    <row r="977" ht="12.75" customHeight="1">
      <c r="D977" s="3"/>
      <c r="E977" s="3"/>
    </row>
    <row r="978" ht="12.75" customHeight="1">
      <c r="D978" s="3"/>
      <c r="E978" s="3"/>
    </row>
    <row r="979" ht="12.75" customHeight="1">
      <c r="D979" s="3"/>
      <c r="E979" s="3"/>
    </row>
    <row r="980" ht="12.75" customHeight="1">
      <c r="D980" s="3"/>
      <c r="E980" s="3"/>
    </row>
    <row r="981" ht="12.75" customHeight="1">
      <c r="D981" s="3"/>
      <c r="E981" s="3"/>
    </row>
    <row r="982" ht="12.75" customHeight="1">
      <c r="D982" s="3"/>
      <c r="E982" s="3"/>
    </row>
    <row r="983" ht="12.75" customHeight="1">
      <c r="D983" s="3"/>
      <c r="E983" s="3"/>
    </row>
    <row r="984" ht="12.75" customHeight="1">
      <c r="D984" s="3"/>
      <c r="E984" s="3"/>
    </row>
    <row r="985" ht="12.75" customHeight="1">
      <c r="D985" s="3"/>
      <c r="E985" s="3"/>
    </row>
    <row r="986" ht="12.75" customHeight="1">
      <c r="D986" s="3"/>
      <c r="E986" s="3"/>
    </row>
    <row r="987" ht="12.75" customHeight="1">
      <c r="D987" s="3"/>
      <c r="E987" s="3"/>
    </row>
    <row r="988" ht="12.75" customHeight="1">
      <c r="D988" s="3"/>
      <c r="E988" s="3"/>
    </row>
    <row r="989" ht="12.75" customHeight="1">
      <c r="D989" s="3"/>
      <c r="E989" s="3"/>
    </row>
    <row r="990" ht="12.75" customHeight="1">
      <c r="D990" s="3"/>
      <c r="E990" s="3"/>
    </row>
    <row r="991" ht="12.75" customHeight="1">
      <c r="D991" s="3"/>
      <c r="E991" s="3"/>
    </row>
    <row r="992" ht="12.75" customHeight="1">
      <c r="D992" s="3"/>
      <c r="E992" s="3"/>
    </row>
    <row r="993" ht="12.75" customHeight="1">
      <c r="D993" s="3"/>
      <c r="E993" s="3"/>
    </row>
    <row r="994" ht="12.75" customHeight="1">
      <c r="D994" s="3"/>
      <c r="E994" s="3"/>
    </row>
    <row r="995" ht="12.75" customHeight="1">
      <c r="D995" s="3"/>
      <c r="E995" s="3"/>
    </row>
    <row r="996" ht="12.75" customHeight="1">
      <c r="D996" s="3"/>
      <c r="E996" s="3"/>
    </row>
    <row r="997" ht="12.75" customHeight="1">
      <c r="D997" s="3"/>
      <c r="E997" s="3"/>
    </row>
    <row r="998" ht="12.75" customHeight="1">
      <c r="D998" s="3"/>
      <c r="E998" s="3"/>
    </row>
    <row r="999" ht="12.75" customHeight="1">
      <c r="D999" s="3"/>
      <c r="E999" s="3"/>
    </row>
    <row r="1000" ht="12.75" customHeight="1">
      <c r="D1000" s="3"/>
      <c r="E1000" s="3"/>
    </row>
    <row r="1001" ht="12.75" customHeight="1">
      <c r="D1001" s="3"/>
      <c r="E1001" s="3"/>
    </row>
    <row r="1002" ht="12.75" customHeight="1">
      <c r="D1002" s="3"/>
      <c r="E1002" s="3"/>
    </row>
    <row r="1003" ht="12.75" customHeight="1">
      <c r="D1003" s="3"/>
      <c r="E1003" s="3"/>
    </row>
    <row r="1004" ht="12.75" customHeight="1">
      <c r="D1004" s="3"/>
      <c r="E1004" s="3"/>
    </row>
    <row r="1005" ht="12.75" customHeight="1">
      <c r="D1005" s="3"/>
      <c r="E1005" s="3"/>
    </row>
  </sheetData>
  <mergeCells count="60">
    <mergeCell ref="A138:A140"/>
    <mergeCell ref="A141:A142"/>
    <mergeCell ref="A107:A112"/>
    <mergeCell ref="A113:A117"/>
    <mergeCell ref="A118:A120"/>
    <mergeCell ref="A121:A124"/>
    <mergeCell ref="A125:A129"/>
    <mergeCell ref="A130:A133"/>
    <mergeCell ref="A134:A137"/>
    <mergeCell ref="B1:C1"/>
    <mergeCell ref="A15:A20"/>
    <mergeCell ref="B15:B20"/>
    <mergeCell ref="A21:A23"/>
    <mergeCell ref="B21:B23"/>
    <mergeCell ref="A24:A28"/>
    <mergeCell ref="B24:B28"/>
    <mergeCell ref="A29:A33"/>
    <mergeCell ref="B29:B33"/>
    <mergeCell ref="A34:A37"/>
    <mergeCell ref="B34:B37"/>
    <mergeCell ref="A38:A41"/>
    <mergeCell ref="B38:B41"/>
    <mergeCell ref="B42:B45"/>
    <mergeCell ref="A42:A45"/>
    <mergeCell ref="A46:A48"/>
    <mergeCell ref="A49:A53"/>
    <mergeCell ref="A54:A57"/>
    <mergeCell ref="A58:A60"/>
    <mergeCell ref="A61:A65"/>
    <mergeCell ref="A66:A69"/>
    <mergeCell ref="B46:B48"/>
    <mergeCell ref="B49:B53"/>
    <mergeCell ref="B54:B57"/>
    <mergeCell ref="B58:B60"/>
    <mergeCell ref="B61:B65"/>
    <mergeCell ref="B66:B69"/>
    <mergeCell ref="B71:B73"/>
    <mergeCell ref="A70:A73"/>
    <mergeCell ref="A74:A79"/>
    <mergeCell ref="A80:A83"/>
    <mergeCell ref="A84:A87"/>
    <mergeCell ref="A88:A92"/>
    <mergeCell ref="A93:A98"/>
    <mergeCell ref="A99:A106"/>
    <mergeCell ref="B74:B79"/>
    <mergeCell ref="B80:B83"/>
    <mergeCell ref="B84:B87"/>
    <mergeCell ref="B88:B92"/>
    <mergeCell ref="B93:B98"/>
    <mergeCell ref="B99:B106"/>
    <mergeCell ref="B107:B112"/>
    <mergeCell ref="B141:B142"/>
    <mergeCell ref="B143:B146"/>
    <mergeCell ref="B113:B117"/>
    <mergeCell ref="B118:B120"/>
    <mergeCell ref="B121:B124"/>
    <mergeCell ref="B125:B129"/>
    <mergeCell ref="B130:B133"/>
    <mergeCell ref="B134:B137"/>
    <mergeCell ref="B138:B140"/>
  </mergeCells>
  <conditionalFormatting sqref="B143:B146">
    <cfRule type="notContainsBlanks" dxfId="0" priority="1">
      <formula>LEN(TRIM(B143))&gt;0</formula>
    </cfRule>
  </conditionalFormatting>
  <hyperlinks>
    <hyperlink r:id="rId1" ref="G43"/>
    <hyperlink r:id="rId2" ref="F46"/>
    <hyperlink r:id="rId3" ref="F71"/>
    <hyperlink r:id="rId4" ref="F141"/>
    <hyperlink r:id="rId5" ref="F146"/>
  </hyperlinks>
  <printOptions gridLines="1"/>
  <pageMargins bottom="0.75" footer="0.0" header="0.0" left="0.25" right="0.25" top="0.75"/>
  <pageSetup fitToHeight="0" paperSize="8" orientation="landscape"/>
  <headerFooter>
    <oddHeader>&amp;C</oddHeader>
    <oddFooter>&amp;CPage &amp;R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59.43"/>
    <col customWidth="1" min="2" max="2" width="76.71"/>
  </cols>
  <sheetData>
    <row r="1">
      <c r="A1" s="1" t="s">
        <v>252</v>
      </c>
      <c r="B1" s="1" t="s">
        <v>253</v>
      </c>
    </row>
    <row r="2">
      <c r="A2" s="1" t="s">
        <v>254</v>
      </c>
      <c r="B2" s="1" t="s">
        <v>255</v>
      </c>
    </row>
    <row r="3">
      <c r="A3" s="1" t="s">
        <v>256</v>
      </c>
      <c r="B3" s="1" t="s">
        <v>257</v>
      </c>
    </row>
    <row r="4" ht="24.0" customHeight="1">
      <c r="A4" s="64" t="s">
        <v>258</v>
      </c>
      <c r="B4" s="65" t="s">
        <v>37</v>
      </c>
      <c r="J4" s="66"/>
      <c r="K4" s="66"/>
    </row>
    <row r="5">
      <c r="A5" s="15"/>
      <c r="B5" s="43" t="s">
        <v>38</v>
      </c>
      <c r="J5" s="66"/>
      <c r="K5" s="66"/>
    </row>
    <row r="6">
      <c r="A6" s="15"/>
      <c r="B6" s="43" t="s">
        <v>39</v>
      </c>
      <c r="J6" s="66"/>
      <c r="K6" s="66"/>
    </row>
    <row r="7">
      <c r="A7" s="15"/>
      <c r="B7" s="43" t="s">
        <v>40</v>
      </c>
      <c r="J7" s="66"/>
      <c r="K7" s="66"/>
    </row>
    <row r="8" ht="61.5" customHeight="1">
      <c r="A8" s="16"/>
      <c r="B8" s="65" t="s">
        <v>41</v>
      </c>
      <c r="J8" s="66"/>
      <c r="K8" s="66"/>
    </row>
    <row r="9">
      <c r="A9" s="1" t="s">
        <v>259</v>
      </c>
      <c r="B9" s="1" t="s">
        <v>260</v>
      </c>
      <c r="J9" s="66"/>
      <c r="K9" s="66"/>
    </row>
    <row r="10">
      <c r="A10" s="1" t="s">
        <v>261</v>
      </c>
      <c r="J10" s="66"/>
      <c r="K10" s="66"/>
    </row>
    <row r="11">
      <c r="J11" s="66"/>
      <c r="K11" s="66"/>
    </row>
    <row r="12" ht="19.5" customHeight="1">
      <c r="A12" s="67" t="s">
        <v>262</v>
      </c>
      <c r="B12" s="1" t="s">
        <v>263</v>
      </c>
      <c r="J12" s="66"/>
      <c r="K12" s="66"/>
    </row>
    <row r="13">
      <c r="B13" s="1" t="s">
        <v>264</v>
      </c>
      <c r="J13" s="66"/>
      <c r="K13" s="66"/>
    </row>
    <row r="14">
      <c r="B14" s="68" t="s">
        <v>265</v>
      </c>
      <c r="C14" s="66"/>
      <c r="D14" s="66"/>
      <c r="E14" s="66"/>
      <c r="F14" s="66"/>
      <c r="G14" s="66"/>
      <c r="H14" s="66"/>
      <c r="I14" s="66"/>
      <c r="J14" s="66"/>
      <c r="K14" s="66"/>
    </row>
    <row r="15"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>
      <c r="A16" s="1" t="s">
        <v>266</v>
      </c>
      <c r="B16" s="69" t="s">
        <v>267</v>
      </c>
      <c r="C16" s="66"/>
      <c r="D16" s="66"/>
      <c r="E16" s="66"/>
      <c r="F16" s="66"/>
      <c r="G16" s="66"/>
      <c r="H16" s="66"/>
      <c r="I16" s="66"/>
      <c r="J16" s="66"/>
      <c r="K16" s="66"/>
    </row>
    <row r="17"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>
      <c r="A18" s="1" t="s">
        <v>268</v>
      </c>
      <c r="B18" s="1" t="s">
        <v>269</v>
      </c>
    </row>
    <row r="19">
      <c r="A19" s="1" t="s">
        <v>270</v>
      </c>
      <c r="B19" s="1" t="s">
        <v>271</v>
      </c>
    </row>
    <row r="20">
      <c r="A20" s="1" t="s">
        <v>272</v>
      </c>
    </row>
    <row r="21">
      <c r="A21" s="1" t="s">
        <v>273</v>
      </c>
    </row>
    <row r="22">
      <c r="A22" s="1"/>
    </row>
    <row r="24">
      <c r="A24" s="1"/>
    </row>
    <row r="25">
      <c r="A25" s="1"/>
    </row>
    <row r="28">
      <c r="A28" s="1"/>
    </row>
  </sheetData>
  <mergeCells count="2">
    <mergeCell ref="A4:A8"/>
    <mergeCell ref="A12:A1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